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66" documentId="120_S{2AC9BD13-BADA-5192-A53E-5A8FF88502F6}" xr6:coauthVersionLast="47" xr6:coauthVersionMax="47" xr10:uidLastSave="{DA608799-A52D-46DF-8B13-561604EA64A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<sst xmlns="http://schemas.openxmlformats.org/spreadsheetml/2006/main" count="181539" uniqueCount="39146">
  <si>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</si>
  <si>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</si>
  <si>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</si>
  <si>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</si>
  <si>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</si>
  <si>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</si>
  <si>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</si>
  <si>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</si>
  <si>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</si>
  <si>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</si>
  <si>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</si>
  <si>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</si>
  <si>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</si>
  <si>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</si>
  <si>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</si>
  <si>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</si>
  <si>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</si>
  <si>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</si>
  <si>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</si>
  <si>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</si>
  <si>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</si>
  <si>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</si>
  <si>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</si>
  <si>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</si>
  <si>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</si>
  <si>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</si>
  <si>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</si>
  <si>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</si>
  <si>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</si>
  <si>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</si>
  <si>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</si>
  <si>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</si>
  <si>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</si>
  <si>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</si>
  <si>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</si>
  <si>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</si>
  <si>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</si>
  <si>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</si>
  <si>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</si>
  <si>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</si>
  <si>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</si>
  <si>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</si>
  <si>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</si>
  <si>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</si>
  <si>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</si>
  <si>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</si>
  <si>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</si>
  <si>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</si>
  <si>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</si>
  <si>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</si>
  <si>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</si>
  <si>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</si>
  <si>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</si>
  <si>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</si>
  <si>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</si>
  <si>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</si>
  <si>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</si>
  <si>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</si>
  <si>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</si>
  <si>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</si>
  <si>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</si>
  <si>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</si>
  <si>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</si>
  <si>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</si>
  <si>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</si>
  <si>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</si>
  <si>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</si>
  <si>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</si>
  <si>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</si>
  <si>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</si>
  <si>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</si>
  <si>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</si>
  <si>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</si>
  <si>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</si>
  <si>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</si>
  <si>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</si>
  <si>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</si>
  <si>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</si>
  <si>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</si>
  <si>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</si>
  <si>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</si>
  <si>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</si>
  <si>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</si>
  <si>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</si>
  <si>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</si>
  <si>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</si>
  <si>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</si>
  <si>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</si>
  <si>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</si>
  <si>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</si>
  <si>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</si>
  <si>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</si>
  <si>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</si>
  <si>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</si>
  <si>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</si>
  <si>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</si>
  <si>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</si>
  <si>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</si>
  <si>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</si>
  <si>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</si>
  <si>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</si>
  <si>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</si>
  <si>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</si>
  <si>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</si>
  <si>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</si>
  <si>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</si>
  <si>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</si>
  <si>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</si>
  <si>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</si>
  <si>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</si>
  <si>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</si>
  <si>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</si>
  <si>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</si>
  <si>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</si>
  <si>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</si>
  <si>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</si>
  <si>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</si>
  <si>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</si>
  <si>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</si>
  <si>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</si>
  <si>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</si>
  <si>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</si>
  <si>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</si>
  <si>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</si>
  <si>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</si>
  <si>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</si>
  <si>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</si>
  <si>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</si>
  <si>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</si>
  <si>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</si>
  <si>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</si>
  <si>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</si>
  <si>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</si>
  <si>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</si>
  <si>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</si>
  <si>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</si>
  <si>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</si>
  <si>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</si>
  <si>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</si>
  <si>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</si>
  <si>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</si>
  <si>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</si>
  <si>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</si>
  <si>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</si>
  <si>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</si>
  <si>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</si>
  <si>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</si>
  <si>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</si>
  <si>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</si>
  <si>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</si>
  <si>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</si>
  <si>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</si>
  <si>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</si>
  <si>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</si>
  <si>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</si>
  <si>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</si>
  <si>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</si>
  <si>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</si>
  <si>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</si>
  <si>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</si>
  <si>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</si>
  <si>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</si>
  <si>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</si>
  <si>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</si>
  <si>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</si>
  <si>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</si>
  <si>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</si>
  <si>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</si>
  <si>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</si>
  <si>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</si>
  <si>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</si>
  <si>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</si>
  <si>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</si>
  <si>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</si>
  <si>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</si>
  <si>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</si>
  <si>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</si>
  <si>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</si>
  <si>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</si>
  <si>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</si>
  <si>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</si>
  <si>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</si>
  <si>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</si>
  <si>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</si>
  <si>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</si>
  <si>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</si>
  <si>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</si>
  <si>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</si>
  <si>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</si>
  <si>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</si>
  <si>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</si>
  <si>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</si>
  <si>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</si>
  <si>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</si>
  <si>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</si>
  <si>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</si>
  <si>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</si>
  <si>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</si>
  <si>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</si>
  <si>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</si>
  <si>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</si>
  <si>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</si>
  <si>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</si>
  <si>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</si>
  <si>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</si>
  <si>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</si>
  <si>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</si>
  <si>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</si>
  <si>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</si>
  <si>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</si>
  <si>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</si>
  <si>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</si>
  <si>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</si>
  <si>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</si>
  <si>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</si>
  <si>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</si>
  <si>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</si>
  <si>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</si>
  <si>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</si>
  <si>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</si>
  <si>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</si>
  <si>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</si>
  <si>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</si>
  <si>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</si>
  <si>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</si>
  <si>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</si>
  <si>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</si>
  <si>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</si>
  <si>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</si>
  <si>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</si>
  <si>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</si>
  <si>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</si>
  <si>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</si>
  <si>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</si>
  <si>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</si>
  <si>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</si>
  <si>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</si>
  <si>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</si>
  <si>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</si>
  <si>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</si>
  <si>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</si>
  <si>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</si>
  <si>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</si>
  <si>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</si>
  <si>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</si>
  <si>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</si>
  <si>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</si>
  <si>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</si>
  <si>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</si>
  <si>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</si>
  <si>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</si>
  <si>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</si>
  <si>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</si>
  <si>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</si>
  <si>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</si>
  <si>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</si>
  <si>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</si>
  <si>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</si>
  <si>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</si>
  <si>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</si>
  <si>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</si>
  <si>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</si>
  <si>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</si>
  <si>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</si>
  <si>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</si>
  <si>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</si>
  <si>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</si>
  <si>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</si>
  <si>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</si>
  <si>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</si>
  <si>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</si>
  <si>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</si>
  <si>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</si>
  <si>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</si>
  <si>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</si>
  <si>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</si>
  <si>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</si>
  <si>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</si>
  <si>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</si>
  <si>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</si>
  <si>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</si>
  <si>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</si>
  <si>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</si>
  <si>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</si>
  <si>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</si>
  <si>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</si>
  <si>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</si>
  <si>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</si>
  <si>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</si>
  <si>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</si>
  <si>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</si>
  <si>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</si>
  <si>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</si>
  <si>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</si>
  <si>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</si>
  <si>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</si>
  <si>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</si>
  <si>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</si>
  <si>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</si>
  <si>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</si>
  <si>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</si>
  <si>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</si>
  <si>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</si>
  <si>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</si>
  <si>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</si>
  <si>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</si>
  <si>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</si>
  <si>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</si>
  <si>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</si>
  <si>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</si>
  <si>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</si>
  <si>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</si>
  <si>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</si>
  <si>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</si>
  <si>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</si>
  <si>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</si>
  <si>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</si>
  <si>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</si>
  <si>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</si>
  <si>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</si>
  <si>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</si>
  <si>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</si>
  <si>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</si>
  <si>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</si>
  <si>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</si>
  <si>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</si>
  <si>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</si>
  <si>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</si>
  <si>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</si>
  <si>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</si>
  <si>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</si>
  <si>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</si>
  <si>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</si>
  <si>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</si>
  <si>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</si>
  <si>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</si>
  <si>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</si>
  <si>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</si>
  <si>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</si>
  <si>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</si>
  <si>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</si>
  <si>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</si>
  <si>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</si>
  <si>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</si>
  <si>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</si>
  <si>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</si>
  <si>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</si>
  <si>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</si>
  <si>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</si>
  <si>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</si>
  <si>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</si>
  <si>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</si>
  <si>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</si>
  <si>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</si>
  <si>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</si>
  <si>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</si>
  <si>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</si>
  <si>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</si>
  <si>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</si>
  <si>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</si>
  <si>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</si>
  <si>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</si>
  <si>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</si>
  <si>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</si>
  <si>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</si>
  <si>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</si>
  <si>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</si>
  <si>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</si>
  <si>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</si>
  <si>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</si>
  <si>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</si>
  <si>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</si>
  <si>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</si>
  <si>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</si>
  <si>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</si>
  <si>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</si>
  <si>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</si>
  <si>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</si>
  <si>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</si>
  <si>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</si>
  <si>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</si>
  <si>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</si>
  <si>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</si>
  <si>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</si>
  <si>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</si>
  <si>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</si>
  <si>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</si>
  <si>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</si>
  <si>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</si>
  <si>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</si>
  <si>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</si>
  <si>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</si>
  <si>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</si>
  <si>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</si>
  <si>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</si>
  <si>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</si>
  <si>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</si>
  <si>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</si>
  <si>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</si>
  <si>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</si>
  <si>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</si>
  <si>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</si>
  <si>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</si>
  <si>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</si>
  <si>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</si>
  <si>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</si>
  <si>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</si>
  <si>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</si>
  <si>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</si>
  <si>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</si>
  <si>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</si>
  <si>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</si>
  <si>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</si>
  <si>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</si>
  <si>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</si>
  <si>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</si>
  <si>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</si>
  <si>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</si>
  <si>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</si>
  <si>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</si>
  <si>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</si>
  <si>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</si>
  <si>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</si>
  <si>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</si>
  <si>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</si>
  <si>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</si>
  <si>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</si>
  <si>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</si>
  <si>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</si>
  <si>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</si>
  <si>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</si>
  <si>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</si>
  <si>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</si>
  <si>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</si>
  <si>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</si>
  <si>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</si>
  <si>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</si>
  <si>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</si>
  <si>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</si>
  <si>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</si>
  <si>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</si>
  <si>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</si>
  <si>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</si>
  <si>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</si>
  <si>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</si>
  <si>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</si>
  <si>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</si>
  <si>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</si>
  <si>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</si>
  <si>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</si>
  <si>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</si>
  <si>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</si>
  <si>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</si>
  <si>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</si>
  <si>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</si>
  <si>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</si>
  <si>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</si>
  <si>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</si>
  <si>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</si>
  <si>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</si>
  <si>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</si>
  <si>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</si>
  <si>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</si>
  <si>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</si>
  <si>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</si>
  <si>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</si>
  <si>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</si>
  <si>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</si>
  <si>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</si>
  <si>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</si>
  <si>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</si>
  <si>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</si>
  <si>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</si>
  <si>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</si>
  <si>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</si>
  <si>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</si>
  <si>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</si>
  <si>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</si>
  <si>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</si>
  <si>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</si>
  <si>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</si>
  <si>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</si>
  <si>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</si>
  <si>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</si>
  <si>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</si>
  <si>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</si>
  <si>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</si>
  <si>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</si>
  <si>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</si>
  <si>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</si>
  <si>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</si>
  <si>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</si>
  <si>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</si>
  <si>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</si>
  <si>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</si>
  <si>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</si>
  <si>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</si>
  <si>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</si>
  <si>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</si>
  <si>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</si>
  <si>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</si>
  <si>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</si>
  <si>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</si>
  <si>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</si>
  <si>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</si>
  <si>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</si>
  <si>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</si>
  <si>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</si>
  <si>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</si>
  <si>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</si>
  <si>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</si>
  <si>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</si>
  <si>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</si>
  <si>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</si>
  <si>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</si>
  <si>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</si>
  <si>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</si>
  <si>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</si>
  <si>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</si>
  <si>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</si>
  <si>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</si>
  <si>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</si>
  <si>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</si>
  <si>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</si>
  <si>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</si>
  <si>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</si>
  <si>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</si>
  <si>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</si>
  <si>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</si>
  <si>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</si>
  <si>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</si>
  <si>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</si>
  <si>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</si>
  <si>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</si>
  <si>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</si>
  <si>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</si>
  <si>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</si>
  <si>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</si>
  <si>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</si>
  <si>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</si>
  <si>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</si>
  <si>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</si>
  <si>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</si>
  <si>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</si>
  <si>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</si>
  <si>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</si>
  <si>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</si>
  <si>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</si>
  <si>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</si>
  <si>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</si>
  <si>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</si>
  <si>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</si>
  <si>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</si>
  <si>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</si>
  <si>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</si>
  <si>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</si>
  <si>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</si>
  <si>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</si>
  <si>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</si>
  <si>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</si>
  <si>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</si>
  <si>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</si>
  <si>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</si>
  <si>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</si>
  <si>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</si>
  <si>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</si>
  <si>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</si>
  <si>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</si>
  <si>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</si>
  <si>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</si>
  <si>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</si>
  <si>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</si>
  <si>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</si>
  <si>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</si>
  <si>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</si>
  <si>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</si>
  <si>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</si>
  <si>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</si>
  <si>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</si>
  <si>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</si>
  <si>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</si>
  <si>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</si>
  <si>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</si>
  <si>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</si>
  <si>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</si>
  <si>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</si>
  <si>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</si>
  <si>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</si>
  <si>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</si>
  <si>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</si>
  <si>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</si>
  <si>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</si>
  <si>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</si>
  <si>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</si>
  <si>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</si>
  <si>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</si>
  <si>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</si>
  <si>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</si>
  <si>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</si>
  <si>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</si>
  <si>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</si>
  <si>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</si>
  <si>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</si>
  <si>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</si>
  <si>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</si>
  <si>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</si>
  <si>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</si>
  <si>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</si>
  <si>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</si>
  <si>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</si>
  <si>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</si>
  <si>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</si>
  <si>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</si>
  <si>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</si>
  <si>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</si>
  <si>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</si>
  <si>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</si>
  <si>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</si>
  <si>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</si>
  <si>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</si>
  <si>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</si>
  <si>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</si>
  <si>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</si>
  <si>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</si>
  <si>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</si>
  <si>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</si>
  <si>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</si>
  <si>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</si>
  <si>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</si>
  <si>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</si>
  <si>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</si>
  <si>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</si>
  <si>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</si>
  <si>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</si>
  <si>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</si>
  <si>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</si>
  <si>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</si>
  <si>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</si>
  <si>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</si>
  <si>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</si>
  <si>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</si>
  <si>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</si>
  <si>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</si>
  <si>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</si>
  <si>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</si>
  <si>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</si>
  <si>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</si>
  <si>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</si>
  <si>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</si>
  <si>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</si>
  <si>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</si>
  <si>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</si>
  <si>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</si>
  <si>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</si>
  <si>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</si>
  <si>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</si>
  <si>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</si>
  <si>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</si>
  <si>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</si>
  <si>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</si>
  <si>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</si>
  <si>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</si>
  <si>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</si>
  <si>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</si>
  <si>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</si>
  <si>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</si>
  <si>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</si>
  <si>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</si>
  <si>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</si>
  <si>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</si>
  <si>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</si>
  <si>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</si>
  <si>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</si>
  <si>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</si>
  <si>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</si>
  <si>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</si>
  <si>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</si>
  <si>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</si>
  <si>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</si>
  <si>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</si>
  <si>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</si>
  <si>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</si>
  <si>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</si>
  <si>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</si>
  <si>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</si>
  <si>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</si>
  <si>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</si>
  <si>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</si>
  <si>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</si>
  <si>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</si>
  <si>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</si>
  <si>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</si>
  <si>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</si>
  <si>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</si>
  <si>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</si>
  <si>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</si>
  <si>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</si>
  <si>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</si>
  <si>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</si>
  <si>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</si>
  <si>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</si>
  <si>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</si>
  <si>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</si>
  <si>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</si>
  <si>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</si>
  <si>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</si>
  <si>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</si>
  <si>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</si>
  <si>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</si>
  <si>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</si>
  <si>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</si>
  <si>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</si>
  <si>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</si>
  <si>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</si>
  <si>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</si>
  <si>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</si>
  <si>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</si>
  <si>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</si>
  <si>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</si>
  <si>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</si>
  <si>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</si>
  <si>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</si>
  <si>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</si>
  <si>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</si>
  <si>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</si>
  <si>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</si>
  <si>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</si>
  <si>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</si>
  <si>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</si>
  <si>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</si>
  <si>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</si>
  <si>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</si>
  <si>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</si>
  <si>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</si>
  <si>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</si>
  <si>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</si>
  <si>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</si>
  <si>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</si>
  <si>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</si>
  <si>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</si>
  <si>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</si>
  <si>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</si>
  <si>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</si>
  <si>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</si>
  <si>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</si>
  <si>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</si>
  <si>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</si>
  <si>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</si>
  <si>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</si>
  <si>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</si>
  <si>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</si>
  <si>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</si>
  <si>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</si>
  <si>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</si>
  <si>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</si>
  <si>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</si>
  <si>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</si>
  <si>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</si>
  <si>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</si>
  <si>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</si>
  <si>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</si>
  <si>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</si>
  <si>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</si>
  <si>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</si>
  <si>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</si>
  <si>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</si>
  <si>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</si>
  <si>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</si>
  <si>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</si>
  <si>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</si>
  <si>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</si>
  <si>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</si>
  <si>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</si>
  <si>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</si>
  <si>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</si>
  <si>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</si>
  <si>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</si>
  <si>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</si>
  <si>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</si>
  <si>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</si>
  <si>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</si>
  <si>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</si>
  <si>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</si>
  <si>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</si>
  <si>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</si>
  <si>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</si>
  <si>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</si>
  <si>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</si>
  <si>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</si>
  <si>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</si>
  <si>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</si>
  <si>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</si>
  <si>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</si>
  <si>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</si>
  <si>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</si>
  <si>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</si>
  <si>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</si>
  <si>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</si>
  <si>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</si>
  <si>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</si>
  <si>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</si>
  <si>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</si>
  <si>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</si>
  <si>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</si>
  <si>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</si>
  <si>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</si>
  <si>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</si>
  <si>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</si>
  <si>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</si>
  <si>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</si>
  <si>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</si>
  <si>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</si>
  <si>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</si>
  <si>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</si>
  <si>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</si>
  <si>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</si>
  <si>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</si>
  <si>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</si>
  <si>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</si>
  <si>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</si>
  <si>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</si>
  <si>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</si>
  <si>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</si>
  <si>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</si>
  <si>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</si>
  <si>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</si>
  <si>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</si>
  <si>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</si>
  <si>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</si>
  <si>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</si>
  <si>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</si>
  <si>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</si>
  <si>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</si>
  <si>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</si>
  <si>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</si>
  <si>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</si>
  <si>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</si>
  <si>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</si>
  <si>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</si>
  <si>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</si>
  <si>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</si>
  <si>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</si>
  <si>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</si>
  <si>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</si>
  <si>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</si>
  <si>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</si>
  <si>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</si>
  <si>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</si>
  <si>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</si>
  <si>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</si>
  <si>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</si>
  <si>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</si>
  <si>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</si>
  <si>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</si>
  <si>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</si>
  <si>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</si>
  <si>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</si>
  <si>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</si>
  <si>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</si>
  <si>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</si>
  <si>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</si>
  <si>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</si>
  <si>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</si>
  <si>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</si>
  <si>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</si>
  <si>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</si>
  <si>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</si>
  <si>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</si>
  <si>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</si>
  <si>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</si>
  <si>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</si>
  <si>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</si>
  <si>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</si>
  <si>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</si>
  <si>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</si>
  <si>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</si>
  <si>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</si>
  <si>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</si>
  <si>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</si>
  <si>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</si>
  <si>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</si>
  <si>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</si>
  <si>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</si>
  <si>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</si>
  <si>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</si>
  <si>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</si>
  <si>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</si>
  <si>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</si>
  <si>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</si>
  <si>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</si>
  <si>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</si>
  <si>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</si>
  <si>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</si>
  <si>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</si>
  <si>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</si>
  <si>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</si>
  <si>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</si>
  <si>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</si>
  <si>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</si>
  <si>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</si>
  <si>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</si>
  <si>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</si>
  <si>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</si>
  <si>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</si>
  <si>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</si>
  <si>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</si>
  <si>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</si>
  <si>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</si>
  <si>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</si>
  <si>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</si>
  <si>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</si>
  <si>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</si>
  <si>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</si>
  <si>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</si>
  <si>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</si>
  <si>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</si>
  <si>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</si>
  <si>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</si>
  <si>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</si>
  <si>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</si>
  <si>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</si>
  <si>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</si>
  <si>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</si>
  <si>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</si>
  <si>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</si>
  <si>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</si>
  <si>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</si>
  <si>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</si>
  <si>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</si>
  <si>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</si>
  <si>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</si>
  <si>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</si>
  <si>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</si>
  <si>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</si>
  <si>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</si>
  <si>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</si>
  <si>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</si>
  <si>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</si>
  <si>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</si>
  <si>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</si>
  <si>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</si>
  <si>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</si>
  <si>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</si>
  <si>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</si>
  <si>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</si>
  <si>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</si>
  <si>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</si>
  <si>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</si>
  <si>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</si>
  <si>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</si>
  <si>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</si>
  <si>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</si>
  <si>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</si>
  <si>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</si>
  <si>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</si>
  <si>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</si>
  <si>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</si>
  <si>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</si>
  <si>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</si>
  <si>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</si>
  <si>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</si>
  <si>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</si>
  <si>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</si>
  <si>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</si>
  <si>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</si>
  <si>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</si>
  <si>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</si>
  <si>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</si>
  <si>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</si>
  <si>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</si>
  <si>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</si>
  <si>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</si>
  <si>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</si>
  <si>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</si>
  <si>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</si>
  <si>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</si>
  <si>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</si>
  <si>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</si>
  <si>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</si>
  <si>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</si>
  <si>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</si>
  <si>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</si>
  <si>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</si>
  <si>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</si>
  <si>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</si>
  <si>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</si>
  <si>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</si>
  <si>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</si>
  <si>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</si>
  <si>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</si>
  <si>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</si>
  <si>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</si>
  <si>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</si>
  <si>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</si>
  <si>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</si>
  <si>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</si>
  <si>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</si>
  <si>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</si>
  <si>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</si>
  <si>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</si>
  <si>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</si>
  <si>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</si>
  <si>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</si>
  <si>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</si>
  <si>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</si>
  <si>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</si>
  <si>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</si>
  <si>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</si>
  <si>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</si>
  <si>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</si>
  <si>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</si>
  <si>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</si>
  <si>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</si>
  <si>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</si>
  <si>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</si>
  <si>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</si>
  <si>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</si>
  <si>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</si>
  <si>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</si>
  <si>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</si>
  <si>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</si>
  <si>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</si>
  <si>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</si>
  <si>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</si>
  <si>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</si>
  <si>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</si>
  <si>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</si>
  <si>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</si>
  <si>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</si>
  <si>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</si>
  <si>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</si>
  <si>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</si>
  <si>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</si>
  <si>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</si>
  <si>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</si>
  <si>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</si>
  <si>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</si>
  <si>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</si>
  <si>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</si>
  <si>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</si>
  <si>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</si>
  <si>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</si>
  <si>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</si>
  <si>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</si>
  <si>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</si>
  <si>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</si>
  <si>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</si>
  <si>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</si>
  <si>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</si>
  <si>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</si>
  <si>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</si>
  <si>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</si>
  <si>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</si>
  <si>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</si>
  <si>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</si>
  <si>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</si>
  <si>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</si>
  <si>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</si>
  <si>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</si>
  <si>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</si>
  <si>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</si>
  <si>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</si>
  <si>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</si>
  <si>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</si>
  <si>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</si>
  <si>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</si>
  <si>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</si>
  <si>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</si>
  <si>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</si>
  <si>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</si>
  <si>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</si>
  <si>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</si>
  <si>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</si>
  <si>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</si>
  <si>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</si>
  <si>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</si>
  <si>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</si>
  <si>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</si>
  <si>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</si>
  <si>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</si>
  <si>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</si>
  <si>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</si>
  <si>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</si>
  <si>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</si>
  <si>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</si>
  <si>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</si>
  <si>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</si>
  <si>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</si>
  <si>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</si>
  <si>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</si>
  <si>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</si>
  <si>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</si>
  <si>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</si>
  <si>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</si>
  <si>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</si>
  <si>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</si>
  <si>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</si>
  <si>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</si>
  <si>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</si>
  <si>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</si>
  <si>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</si>
  <si>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</si>
  <si>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</si>
  <si>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</si>
  <si>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</si>
  <si>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</si>
  <si>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</si>
  <si>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</si>
  <si>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</si>
  <si>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</si>
  <si>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</si>
  <si>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</si>
  <si>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</si>
  <si>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</si>
  <si>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</si>
  <si>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</si>
  <si>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</si>
  <si>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</si>
  <si>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</si>
  <si>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</si>
  <si>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</si>
  <si>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</si>
  <si>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</si>
  <si>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</si>
  <si>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</si>
  <si>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</si>
  <si>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</si>
  <si>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</si>
  <si>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</si>
  <si>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</si>
  <si>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</si>
  <si>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</si>
  <si>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</si>
  <si>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</si>
  <si>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</si>
  <si>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</si>
  <si>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</si>
  <si>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</si>
  <si>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</si>
  <si>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</si>
  <si>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</si>
  <si>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</si>
  <si>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</si>
  <si>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</si>
  <si>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</si>
  <si>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</si>
  <si>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</si>
  <si>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</si>
  <si>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</si>
  <si>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</si>
  <si>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</si>
  <si>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</si>
  <si>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</si>
  <si>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</si>
  <si>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</si>
  <si>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</si>
  <si>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</si>
  <si>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</si>
  <si>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</si>
  <si>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</si>
  <si>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</si>
  <si>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</si>
  <si>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</si>
  <si>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</si>
  <si>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</si>
  <si>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</si>
  <si>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</si>
  <si>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</si>
  <si>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</si>
  <si>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</si>
  <si>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</si>
  <si>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</si>
  <si>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</si>
  <si>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</si>
  <si>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</si>
  <si>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</si>
  <si>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</si>
  <si>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</si>
  <si>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</si>
  <si>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</si>
  <si>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</si>
  <si>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</si>
  <si>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</si>
  <si>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</si>
  <si>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</si>
  <si>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</si>
  <si>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</si>
  <si>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</si>
  <si>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</si>
  <si>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</si>
  <si>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</si>
  <si>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</si>
  <si>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</si>
  <si>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</si>
  <si>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</si>
  <si>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</si>
  <si>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</si>
  <si>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</si>
  <si>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</si>
  <si>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</si>
  <si>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</si>
  <si>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</si>
  <si>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</si>
  <si>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</si>
  <si>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</si>
  <si>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</si>
  <si>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</si>
  <si>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</si>
  <si>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</si>
  <si>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</si>
  <si>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</si>
  <si>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</si>
  <si>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</si>
  <si>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</si>
  <si>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</si>
  <si>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</si>
  <si>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</si>
  <si>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</si>
  <si>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</si>
  <si>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</si>
  <si>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</si>
  <si>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</si>
  <si>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</si>
  <si>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</si>
  <si>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</si>
  <si>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</si>
  <si>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</si>
  <si>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</si>
  <si>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</si>
  <si>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</si>
  <si>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</si>
  <si>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</si>
  <si>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</si>
  <si>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</si>
  <si>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</si>
  <si>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</si>
  <si>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</si>
  <si>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</si>
  <si>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</si>
  <si>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</si>
  <si>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</si>
  <si>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</si>
  <si>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</si>
  <si>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</si>
  <si>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</si>
  <si>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</si>
  <si>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</si>
  <si>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</si>
  <si>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</si>
  <si>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</si>
  <si>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</si>
  <si>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</si>
  <si>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</si>
  <si>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</si>
  <si>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</si>
  <si>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</si>
  <si>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</si>
  <si>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</si>
  <si>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</si>
  <si>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</si>
  <si>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</si>
  <si>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</si>
  <si>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</si>
  <si>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</si>
  <si>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</si>
  <si>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</si>
  <si>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</si>
  <si>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</si>
  <si>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</si>
  <si>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</si>
  <si>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</si>
  <si>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</si>
  <si>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</si>
  <si>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</si>
  <si>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</si>
  <si>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</si>
  <si>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</si>
  <si>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</si>
  <si>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</si>
  <si>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</si>
  <si>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</si>
  <si>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</si>
  <si>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</si>
  <si>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</si>
  <si>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</si>
  <si>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</si>
  <si>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</si>
  <si>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</si>
  <si>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</si>
  <si>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</si>
  <si>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</si>
  <si>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</si>
  <si>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</si>
  <si>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</si>
  <si>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</si>
  <si>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</si>
  <si>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</si>
  <si>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</si>
  <si>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</si>
  <si>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</si>
  <si>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</si>
  <si>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</si>
  <si>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</si>
  <si>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</si>
  <si>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</si>
  <si>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</si>
  <si>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</si>
  <si>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</si>
  <si>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</si>
  <si>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</si>
  <si>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</si>
  <si>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</si>
  <si>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</si>
  <si>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</si>
  <si>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</si>
  <si>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</si>
  <si>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</si>
  <si>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</si>
  <si>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</si>
  <si>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</si>
  <si>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</si>
  <si>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</si>
  <si>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</si>
  <si>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</si>
  <si>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</si>
  <si>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</si>
  <si>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</si>
  <si>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</si>
  <si>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</si>
  <si>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</si>
  <si>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</si>
  <si>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</si>
  <si>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</si>
  <si>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</si>
  <si>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</si>
  <si>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</si>
  <si>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</si>
  <si>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</si>
  <si>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</si>
  <si>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</si>
  <si>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</si>
  <si>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</si>
  <si>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</si>
  <si>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</si>
  <si>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</si>
  <si>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</si>
  <si>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</si>
  <si>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</si>
  <si>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</si>
  <si>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</si>
  <si>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</si>
  <si>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</si>
  <si>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</si>
  <si>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</si>
  <si>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</si>
  <si>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</si>
  <si>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</si>
  <si>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</si>
  <si>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</si>
  <si>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</si>
  <si>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</si>
  <si>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</si>
  <si>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</si>
  <si>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</si>
  <si>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</si>
  <si>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</si>
  <si>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</si>
  <si>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</si>
  <si>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</si>
  <si>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</si>
  <si>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</si>
  <si>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</si>
  <si>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</si>
  <si>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</si>
  <si>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</si>
  <si>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</si>
  <si>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</si>
  <si>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</si>
  <si>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</si>
  <si>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</si>
  <si>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</si>
  <si>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</si>
  <si>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</si>
  <si>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</si>
  <si>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</si>
  <si>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</si>
  <si>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</si>
  <si>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</si>
  <si>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</si>
  <si>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</si>
  <si>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</si>
  <si>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</si>
  <si>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</si>
  <si>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</si>
  <si>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</si>
  <si>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</si>
  <si>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</si>
  <si>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</si>
  <si>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</si>
  <si>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</si>
  <si>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</si>
  <si>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</si>
  <si>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</si>
  <si>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</si>
  <si>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</si>
  <si>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</si>
  <si>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</si>
  <si>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</si>
  <si>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</si>
  <si>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</si>
  <si>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</si>
  <si>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</si>
  <si>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</si>
  <si>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</si>
  <si>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</si>
  <si>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</si>
  <si>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</si>
  <si>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</si>
  <si>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</si>
  <si>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</si>
  <si>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</si>
  <si>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</si>
  <si>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</si>
  <si>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</si>
  <si>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</si>
  <si>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</si>
  <si>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</si>
  <si>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</si>
  <si>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</si>
  <si>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</si>
  <si>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</si>
  <si>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</si>
  <si>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</si>
  <si>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</si>
  <si>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</si>
  <si>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</si>
  <si>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</si>
  <si>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</si>
  <si>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</si>
  <si>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</si>
  <si>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</si>
  <si>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</si>
  <si>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</si>
  <si>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</si>
  <si>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</si>
  <si>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</si>
  <si>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</si>
  <si>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</si>
  <si>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</si>
  <si>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</si>
  <si>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</si>
  <si>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</si>
  <si>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</si>
  <si>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</si>
  <si>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</si>
  <si>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</si>
  <si>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</si>
  <si>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</si>
  <si>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</si>
  <si>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</si>
  <si>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</si>
  <si>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</si>
  <si>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</si>
  <si>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</si>
  <si>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</si>
  <si>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</si>
  <si>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</si>
  <si>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</si>
  <si>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</si>
  <si>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</si>
  <si>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</si>
  <si>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</si>
  <si>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</si>
  <si>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</si>
  <si>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</si>
  <si>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</si>
  <si>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</si>
  <si>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</si>
  <si>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</si>
  <si>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</si>
  <si>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</si>
  <si>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</si>
  <si>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</si>
  <si>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</si>
  <si>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</si>
  <si>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</si>
  <si>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</si>
  <si>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</si>
  <si>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</si>
  <si>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</si>
  <si>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</si>
  <si>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</si>
  <si>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</si>
  <si>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</si>
  <si>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</si>
  <si>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</si>
  <si>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</si>
  <si>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</si>
  <si>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</si>
  <si>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</si>
  <si>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</si>
  <si>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</si>
  <si>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</si>
  <si>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</si>
  <si>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</si>
  <si>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</si>
  <si>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</si>
  <si>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</si>
  <si>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</si>
  <si>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</si>
  <si>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</si>
  <si>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</si>
  <si>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</si>
  <si>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</si>
  <si>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</si>
  <si>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</si>
  <si>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</si>
  <si>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</si>
  <si>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</si>
  <si>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</si>
  <si>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</si>
  <si>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</si>
  <si>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</si>
  <si>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</si>
  <si>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</si>
  <si>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</si>
  <si>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</si>
  <si>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</si>
  <si>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</si>
  <si>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</si>
  <si>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</si>
  <si>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</si>
  <si>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</si>
  <si>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</si>
  <si>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</si>
  <si>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</si>
  <si>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</si>
  <si>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</si>
  <si>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</si>
  <si>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</si>
  <si>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</si>
  <si>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</si>
  <si>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</si>
  <si>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</si>
  <si>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</si>
  <si>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</si>
  <si>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</si>
  <si>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</si>
  <si>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</si>
  <si>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</si>
  <si>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</si>
  <si>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</si>
  <si>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</si>
  <si>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</si>
  <si>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</si>
  <si>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</si>
  <si>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</si>
  <si>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</si>
  <si>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</si>
  <si>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</si>
  <si>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</si>
  <si>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</si>
  <si>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</si>
  <si>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</si>
  <si>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</si>
  <si>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</si>
  <si>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</si>
  <si>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</si>
  <si>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</si>
  <si>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</si>
  <si>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</si>
  <si>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</si>
  <si>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</si>
  <si>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</si>
  <si>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</si>
  <si>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</si>
  <si>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</si>
  <si>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</si>
  <si>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</si>
  <si>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</si>
  <si>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</si>
  <si>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</si>
  <si>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</si>
  <si>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</si>
  <si>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</si>
  <si>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</si>
  <si>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</si>
  <si>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</si>
  <si>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</si>
  <si>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</si>
  <si>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</si>
  <si>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</si>
  <si>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</si>
  <si>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</si>
  <si>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</si>
  <si>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</si>
  <si>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</si>
  <si>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</si>
  <si>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</si>
  <si>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</si>
  <si>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</si>
  <si>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</si>
  <si>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</si>
  <si>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</si>
  <si>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</si>
  <si>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</si>
  <si>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</si>
  <si>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</si>
  <si>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</si>
  <si>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</si>
  <si>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</si>
  <si>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</si>
  <si>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</si>
  <si>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</si>
  <si>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</si>
  <si>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</si>
  <si>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</si>
  <si>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</si>
  <si>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</si>
  <si>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</si>
  <si>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</si>
  <si>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</si>
  <si>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</si>
  <si>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</si>
  <si>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</si>
  <si>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</si>
  <si>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</si>
  <si>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</si>
  <si>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</si>
  <si>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</si>
  <si>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</si>
  <si>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</si>
  <si>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</si>
  <si>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</si>
  <si>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</si>
  <si>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</si>
  <si>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</si>
  <si>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</si>
  <si>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</si>
  <si>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</si>
  <si>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</si>
  <si>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</si>
  <si>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</si>
  <si>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</si>
  <si>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</si>
  <si>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</si>
  <si>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</si>
  <si>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</si>
  <si>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</si>
  <si>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</si>
  <si>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</si>
  <si>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</si>
  <si>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</si>
  <si>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</si>
  <si>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</si>
  <si>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</si>
  <si>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</si>
  <si>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</si>
  <si>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</si>
  <si>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</si>
  <si>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</si>
  <si>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</si>
  <si>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</si>
  <si>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</si>
  <si>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</si>
  <si>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</si>
  <si>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</si>
  <si>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</si>
  <si>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</si>
  <si>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</si>
  <si>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</si>
  <si>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</si>
  <si>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</si>
  <si>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</si>
  <si>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</si>
  <si>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</si>
  <si>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</si>
  <si>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</si>
  <si>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</si>
  <si>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</si>
  <si>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</si>
  <si>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</si>
  <si>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</si>
  <si>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</si>
  <si>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</si>
  <si>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</si>
  <si>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</si>
  <si>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</si>
  <si>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</si>
  <si>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</si>
  <si>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</si>
  <si>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</si>
  <si>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</si>
  <si>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</si>
  <si>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</si>
  <si>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</si>
  <si>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</si>
  <si>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</si>
  <si>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</si>
  <si>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</si>
  <si>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</si>
  <si>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</si>
  <si>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</si>
  <si>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</si>
  <si>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</si>
  <si>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</si>
  <si>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</si>
  <si>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</si>
  <si>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</si>
  <si>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</si>
  <si>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</si>
  <si>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</si>
  <si>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</si>
  <si>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</si>
  <si>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</si>
  <si>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</si>
  <si>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</si>
  <si>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</si>
  <si>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</si>
  <si>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</si>
  <si>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</si>
  <si>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</si>
  <si>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</si>
  <si>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</si>
  <si>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</si>
  <si>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</si>
  <si>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</si>
  <si>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</si>
  <si>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</si>
  <si>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</si>
  <si>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</si>
  <si>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</si>
  <si>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</si>
  <si>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</si>
  <si>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</si>
  <si>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</si>
  <si>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</si>
  <si>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</si>
  <si>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</si>
  <si>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</si>
  <si>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</si>
  <si>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</si>
  <si>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</si>
  <si>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</si>
  <si>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</si>
  <si>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</si>
  <si>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</si>
  <si>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</si>
  <si>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</si>
  <si>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</si>
  <si>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</si>
  <si>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</si>
  <si>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</si>
  <si>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</si>
  <si>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</si>
  <si>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</si>
  <si>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</si>
  <si>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</si>
  <si>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</si>
  <si>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</si>
  <si>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</si>
  <si>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</si>
  <si>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</si>
  <si>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</si>
  <si>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</si>
  <si>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</si>
  <si>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</si>
  <si>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</si>
  <si>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</si>
  <si>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</si>
  <si>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</si>
  <si>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</si>
  <si>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</si>
  <si>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</si>
  <si>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</si>
  <si>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</si>
  <si>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</si>
  <si>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</si>
  <si>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</si>
  <si>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</si>
  <si>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</si>
  <si>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</si>
  <si>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</si>
  <si>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</si>
  <si>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</si>
  <si>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</si>
  <si>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</si>
  <si>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</si>
  <si>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</si>
  <si>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</si>
  <si>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</si>
  <si>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</si>
  <si>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</si>
  <si>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</si>
  <si>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</si>
  <si>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</si>
  <si>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</si>
  <si>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</si>
  <si>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</si>
  <si>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</si>
  <si>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</si>
  <si>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</si>
  <si>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</si>
  <si>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</si>
  <si>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</si>
  <si>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</si>
  <si>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</si>
  <si>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</si>
  <si>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</si>
  <si>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</si>
  <si>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</si>
  <si>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</si>
  <si>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</si>
  <si>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</si>
  <si>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</si>
  <si>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</si>
  <si>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</si>
  <si>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</si>
  <si>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</si>
  <si>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</si>
  <si>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</si>
  <si>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</si>
  <si>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</si>
  <si>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</si>
  <si>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</si>
  <si>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</si>
  <si>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</si>
  <si>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</si>
  <si>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</si>
  <si>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</si>
  <si>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</si>
  <si>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</si>
  <si>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</si>
  <si>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</si>
  <si>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</si>
  <si>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</si>
  <si>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</si>
  <si>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</si>
  <si>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</si>
  <si>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</si>
  <si>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</si>
  <si>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</si>
  <si>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</si>
  <si>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</si>
  <si>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</si>
  <si>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</si>
  <si>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</si>
  <si>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</si>
  <si>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</si>
  <si>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</si>
  <si>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</si>
  <si>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</si>
  <si>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</si>
  <si>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</si>
  <si>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</si>
  <si>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</si>
  <si>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</si>
  <si>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</si>
  <si>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</si>
  <si>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</si>
  <si>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</si>
  <si>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</si>
  <si>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</si>
  <si>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</si>
  <si>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</si>
  <si>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</si>
  <si>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</si>
  <si>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</si>
  <si>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</si>
  <si>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</si>
  <si>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</si>
  <si>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</si>
  <si>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</si>
  <si>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</si>
  <si>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</si>
  <si>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</si>
  <si>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</si>
  <si>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</si>
  <si>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</si>
  <si>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</si>
  <si>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</si>
  <si>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</si>
  <si>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</si>
  <si>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</si>
  <si>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</si>
  <si>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</si>
  <si>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</si>
  <si>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</si>
  <si>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</si>
  <si>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</si>
  <si>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</si>
  <si>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</si>
  <si>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</si>
  <si>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</si>
  <si>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</si>
  <si>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</si>
  <si>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</si>
  <si>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</si>
  <si>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</si>
  <si>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</si>
  <si>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</si>
  <si>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</si>
  <si>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</si>
  <si>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</si>
  <si>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</si>
  <si>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</si>
  <si>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</si>
  <si>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</si>
  <si>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</si>
  <si>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</si>
  <si>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</si>
  <si>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</si>
  <si>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</si>
  <si>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</si>
  <si>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</si>
  <si>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</si>
  <si>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</si>
  <si>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</si>
  <si>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</si>
  <si>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</si>
  <si>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</si>
  <si>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</si>
  <si>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</si>
  <si>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</si>
  <si>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</si>
  <si>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</si>
  <si>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</si>
  <si>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</si>
  <si>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</si>
  <si>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</si>
  <si>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</si>
  <si>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</si>
  <si>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</si>
  <si>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</si>
  <si>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</si>
  <si>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</si>
  <si>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</si>
  <si>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</si>
  <si>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</si>
  <si>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</si>
  <si>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</si>
  <si>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</si>
  <si>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</si>
  <si>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</si>
  <si>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</si>
  <si>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</si>
  <si>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</si>
  <si>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</si>
  <si>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</si>
  <si>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</si>
  <si>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</si>
  <si>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</si>
  <si>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</si>
  <si>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</si>
  <si>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</si>
  <si>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</si>
  <si>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</si>
  <si>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</si>
  <si>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</si>
  <si>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</si>
  <si>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</si>
  <si>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</si>
  <si>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</si>
  <si>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</si>
  <si>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</si>
  <si>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</si>
  <si>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</si>
  <si>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</si>
  <si>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</si>
  <si>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</si>
  <si>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</si>
  <si>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</si>
  <si>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</si>
  <si>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</si>
  <si>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</si>
  <si>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</si>
  <si>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</si>
  <si>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</si>
  <si>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</si>
  <si>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</si>
  <si>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</si>
  <si>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</si>
  <si>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</si>
  <si>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</si>
  <si>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</si>
  <si>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</si>
  <si>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</si>
  <si>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</si>
  <si>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</si>
  <si>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</si>
  <si>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</si>
  <si>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</si>
  <si>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</si>
  <si>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</si>
  <si>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</si>
  <si>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</si>
  <si>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</si>
  <si>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</si>
  <si>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</si>
  <si>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</si>
  <si>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</si>
  <si>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</si>
  <si>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</si>
  <si>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</si>
  <si>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</si>
  <si>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</si>
  <si>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</si>
  <si>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</si>
  <si>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</si>
  <si>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</si>
  <si>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</si>
  <si>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</si>
  <si>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</si>
  <si>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</si>
  <si>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</si>
  <si>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</si>
  <si>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</si>
  <si>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</si>
  <si>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</si>
  <si>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</si>
  <si>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</si>
  <si>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</si>
  <si>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</si>
  <si>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</si>
  <si>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</si>
  <si>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</si>
  <si>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</si>
  <si>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</si>
  <si>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</si>
  <si>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</si>
  <si>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</si>
  <si>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</si>
  <si>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</si>
  <si>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</si>
  <si>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</si>
  <si>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</si>
  <si>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</si>
  <si>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</si>
  <si>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</si>
  <si>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</si>
  <si>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</si>
  <si>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</si>
  <si>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</si>
  <si>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</si>
  <si>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</si>
  <si>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</si>
  <si>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</si>
  <si>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</si>
  <si>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</si>
  <si>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</si>
  <si>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</si>
  <si>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</si>
  <si>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</si>
  <si>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</si>
  <si>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</si>
  <si>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</si>
  <si>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</si>
  <si>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</si>
  <si>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</si>
  <si>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</si>
  <si>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</si>
  <si>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</si>
  <si>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</si>
  <si>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</si>
  <si>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</si>
  <si>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</si>
  <si>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</si>
  <si>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</si>
  <si>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</si>
  <si>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</si>
  <si>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</si>
  <si>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</si>
  <si>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</si>
  <si>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</si>
  <si>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</si>
  <si>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</si>
  <si>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</si>
  <si>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</si>
  <si>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</si>
  <si>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</si>
  <si>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</si>
  <si>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</si>
  <si>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</si>
  <si>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</si>
  <si>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</si>
  <si>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</si>
  <si>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</si>
  <si>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</si>
  <si>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</si>
  <si>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</si>
  <si>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</si>
  <si>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</si>
  <si>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</si>
  <si>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</si>
  <si>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</si>
  <si>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</si>
  <si>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</si>
  <si>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</si>
  <si>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</si>
  <si>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</si>
  <si>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</si>
  <si>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</si>
  <si>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</si>
  <si>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</si>
  <si>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</si>
  <si>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</si>
  <si>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</si>
  <si>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</si>
  <si>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</si>
  <si>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</si>
  <si>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</si>
  <si>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</si>
  <si>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</si>
  <si>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</si>
  <si>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</si>
  <si>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</si>
  <si>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</si>
  <si>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</si>
  <si>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</si>
  <si>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</si>
  <si>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</si>
  <si>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</si>
  <si>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</si>
  <si>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</si>
  <si>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</si>
  <si>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</si>
  <si>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</si>
  <si>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</si>
  <si>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</si>
  <si>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</si>
  <si>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</si>
  <si>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</si>
  <si>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</si>
  <si>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</si>
  <si>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</si>
  <si>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</si>
  <si>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</si>
  <si>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</si>
  <si>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</si>
  <si>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</si>
  <si>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</si>
  <si>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</si>
  <si>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</si>
  <si>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</si>
  <si>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</si>
  <si>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</si>
  <si>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</si>
  <si>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</si>
  <si>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</si>
  <si>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</si>
  <si>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</si>
  <si>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</si>
  <si>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</si>
  <si>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</si>
  <si>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</si>
  <si>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</si>
  <si>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</si>
  <si>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</si>
  <si>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</si>
  <si>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</si>
  <si>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</si>
  <si>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</si>
  <si>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</si>
  <si>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</si>
  <si>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</si>
  <si>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</si>
  <si>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</si>
  <si>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</si>
  <si>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</si>
  <si>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</si>
  <si>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</si>
  <si>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</si>
  <si>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</si>
  <si>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</si>
  <si>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</si>
  <si>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</si>
  <si>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</si>
  <si>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</si>
  <si>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</si>
  <si>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</si>
  <si>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</si>
  <si>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</si>
  <si>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</si>
  <si>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</si>
  <si>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</si>
  <si>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</si>
  <si>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</si>
  <si>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</si>
  <si>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</si>
  <si>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</si>
  <si>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</si>
  <si>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</si>
  <si>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</si>
  <si>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</si>
  <si>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</si>
  <si>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</si>
  <si>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</si>
  <si>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</si>
  <si>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</si>
  <si>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</si>
  <si>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</si>
  <si>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</si>
  <si>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</si>
  <si>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</si>
  <si>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</si>
  <si>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</si>
  <si>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</si>
  <si>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</si>
  <si>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</si>
  <si>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</si>
  <si>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</si>
  <si>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</si>
  <si>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</si>
  <si>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</si>
  <si>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</si>
  <si>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</si>
  <si>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</si>
  <si>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</si>
  <si>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</si>
  <si>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</si>
  <si>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</si>
  <si>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</si>
  <si>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</si>
  <si>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</si>
  <si>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</si>
  <si>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</si>
  <si>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</si>
  <si>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</si>
  <si>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</si>
  <si>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</si>
  <si>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</si>
  <si>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</si>
  <si>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</si>
  <si>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</si>
  <si>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</si>
  <si>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</si>
  <si>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</si>
  <si>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</si>
  <si>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</si>
  <si>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</si>
  <si>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</si>
  <si>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</si>
  <si>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</si>
  <si>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</si>
  <si>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</si>
  <si>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</si>
  <si>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</si>
  <si>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</si>
  <si>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</si>
  <si>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</si>
  <si>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</si>
  <si>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</si>
  <si>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</si>
  <si>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</si>
  <si>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</si>
  <si>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</si>
  <si>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</si>
  <si>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</si>
  <si>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</si>
  <si>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</si>
  <si>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</si>
  <si>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</si>
  <si>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</si>
  <si>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</si>
  <si>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</si>
  <si>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</si>
  <si>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</si>
  <si>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</si>
  <si>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</si>
  <si>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</si>
  <si>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</si>
  <si>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</si>
  <si>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</si>
  <si>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</si>
  <si>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</si>
  <si>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</si>
  <si>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</si>
  <si>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</si>
  <si>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</si>
  <si>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</si>
  <si>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</si>
  <si>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</si>
  <si>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</si>
  <si>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</si>
  <si>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</si>
  <si>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</si>
  <si>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</si>
  <si>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</si>
  <si>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</si>
  <si>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</si>
  <si>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</si>
  <si>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</si>
  <si>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</si>
  <si>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</si>
  <si>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</si>
  <si>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</si>
  <si>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</si>
  <si>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</si>
  <si>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</si>
  <si>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</si>
  <si>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</si>
  <si>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</si>
  <si>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</si>
  <si>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</si>
  <si>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</si>
  <si>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</si>
  <si>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</si>
  <si>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</si>
  <si>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</si>
  <si>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</si>
  <si>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</si>
  <si>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</si>
  <si>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</si>
  <si>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</si>
  <si>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</si>
  <si>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</si>
  <si>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</si>
  <si>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</si>
  <si>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</si>
  <si>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</si>
  <si>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</si>
  <si>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</si>
  <si>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</si>
  <si>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</si>
  <si>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</si>
  <si>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</si>
  <si>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</si>
  <si>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</si>
  <si>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</si>
  <si>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</si>
  <si>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</si>
  <si>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</si>
  <si>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</si>
  <si>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</si>
  <si>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</si>
  <si>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</si>
  <si>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</si>
  <si>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</si>
  <si>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</si>
  <si>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</si>
  <si>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</si>
  <si>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</si>
  <si>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</si>
  <si>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</si>
  <si>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</si>
  <si>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</si>
  <si>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</si>
  <si>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</si>
  <si>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</si>
  <si>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</si>
  <si>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</si>
  <si>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</si>
  <si>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</si>
  <si>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</si>
  <si>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</si>
  <si>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</si>
  <si>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</si>
  <si>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</si>
  <si>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</si>
  <si>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</si>
  <si>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</si>
  <si>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</si>
  <si>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</si>
  <si>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</si>
  <si>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</si>
  <si>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</si>
  <si>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</si>
  <si>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</si>
  <si>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</si>
  <si>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</si>
  <si>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</si>
  <si>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</si>
  <si>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</si>
  <si>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</si>
  <si>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</si>
  <si>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</si>
  <si>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</si>
  <si>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</si>
  <si>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</si>
  <si>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</si>
  <si>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</si>
  <si>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</si>
  <si>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</si>
  <si>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</si>
  <si>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</si>
  <si>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</si>
  <si>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</si>
  <si>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</si>
  <si>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</si>
  <si>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</si>
  <si>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</si>
  <si>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</si>
  <si>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</si>
  <si>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</si>
  <si>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</si>
  <si>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</si>
  <si>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</si>
  <si>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</si>
  <si>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</si>
  <si>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</si>
  <si>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</si>
  <si>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</si>
  <si>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</si>
  <si>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</si>
  <si>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</si>
  <si>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</si>
  <si>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</si>
  <si>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</si>
  <si>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</si>
  <si>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</si>
  <si>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</si>
  <si>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</si>
  <si>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</si>
  <si>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</si>
  <si>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</si>
  <si>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</si>
  <si>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</si>
  <si>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</si>
  <si>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</si>
  <si>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</si>
  <si>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</si>
  <si>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</si>
  <si>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</si>
  <si>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</si>
  <si>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</si>
  <si>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</si>
  <si>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</si>
  <si>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</si>
  <si>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</si>
  <si>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</si>
  <si>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</si>
  <si>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</si>
  <si>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</si>
  <si>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</si>
  <si>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</si>
  <si>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</si>
  <si>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</si>
  <si>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</si>
  <si>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</si>
  <si>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</si>
  <si>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</si>
  <si>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</si>
  <si>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</si>
  <si>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</si>
  <si>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</si>
  <si>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</si>
  <si>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</si>
  <si>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</si>
  <si>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</si>
  <si>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</si>
  <si>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</si>
  <si>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</si>
  <si>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</si>
  <si>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</si>
  <si>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</si>
  <si>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</si>
  <si>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</si>
  <si>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</si>
  <si>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</si>
  <si>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</si>
  <si>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</si>
  <si>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</si>
  <si>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</si>
  <si>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</si>
  <si>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</si>
  <si>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</si>
  <si>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</si>
  <si>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</si>
  <si>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</si>
  <si>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</si>
  <si>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</si>
  <si>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</si>
  <si>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</si>
  <si>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</si>
  <si>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</si>
  <si>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</si>
  <si>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</si>
  <si>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</si>
  <si>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</si>
  <si>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</si>
  <si>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</si>
  <si>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</si>
  <si>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</si>
  <si>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</si>
  <si>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</si>
  <si>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</si>
  <si>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</si>
  <si>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</si>
  <si>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</si>
  <si>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</si>
  <si>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</si>
  <si>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</si>
  <si>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</si>
  <si>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</si>
  <si>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</si>
  <si>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</si>
  <si>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</si>
  <si>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</si>
  <si>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</si>
  <si>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</si>
  <si>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</si>
  <si>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</si>
  <si>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</si>
  <si>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</si>
  <si>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</si>
  <si>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</si>
  <si>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</si>
  <si>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</si>
  <si>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</si>
  <si>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</si>
  <si>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</si>
  <si>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</si>
  <si>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</si>
  <si>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</si>
  <si>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</si>
  <si>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</si>
  <si>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</si>
  <si>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</si>
  <si>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</si>
  <si>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</si>
  <si>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</si>
  <si>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</si>
  <si>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</si>
  <si>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</si>
  <si>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</si>
  <si>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</si>
  <si>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</si>
  <si>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</si>
  <si>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</si>
  <si>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</si>
  <si>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</si>
  <si>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</si>
  <si>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</si>
  <si>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</si>
  <si>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</si>
  <si>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</si>
  <si>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</si>
  <si>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</si>
  <si>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</si>
  <si>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</si>
  <si>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</si>
  <si>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</si>
  <si>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</si>
  <si>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</si>
  <si>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</si>
  <si>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</si>
  <si>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</si>
  <si>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</si>
  <si>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</si>
  <si>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</si>
  <si>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</si>
  <si>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</si>
  <si>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</si>
  <si>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</si>
  <si>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</si>
  <si>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</si>
  <si>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</si>
  <si>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</si>
  <si>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</si>
  <si>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</si>
  <si>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</si>
  <si>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</si>
  <si>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</si>
  <si>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</si>
  <si>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</si>
  <si>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</si>
  <si>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</si>
  <si>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</si>
  <si>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</si>
  <si>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</si>
  <si>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</si>
  <si>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</si>
  <si>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</si>
  <si>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</si>
  <si>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</si>
  <si>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</si>
  <si>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</si>
  <si>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</si>
  <si>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</si>
  <si>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</si>
  <si>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</si>
  <si>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</si>
  <si>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</si>
  <si>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</si>
  <si>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</si>
  <si>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</si>
  <si>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</si>
  <si>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</si>
  <si>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</si>
  <si>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</si>
  <si>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</si>
  <si>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</si>
  <si>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</si>
  <si>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</si>
  <si>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</si>
  <si>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</si>
  <si>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</si>
  <si>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</si>
  <si>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</si>
  <si>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</si>
  <si>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</si>
  <si>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</si>
  <si>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</si>
  <si>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</si>
  <si>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</si>
  <si>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</si>
  <si>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</si>
  <si>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</si>
  <si>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</si>
  <si>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</si>
  <si>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</si>
  <si>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</si>
  <si>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</si>
  <si>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</si>
  <si>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</si>
  <si>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</si>
  <si>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</si>
  <si>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</si>
  <si>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</si>
  <si>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</si>
  <si>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</si>
  <si>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</si>
  <si>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</si>
  <si>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</si>
  <si>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</si>
  <si>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</si>
  <si>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</si>
  <si>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</si>
  <si>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</si>
  <si>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</si>
  <si>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</si>
  <si>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</si>
  <si>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</si>
  <si>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</si>
  <si>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</si>
  <si>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</si>
  <si>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</si>
  <si>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</si>
  <si>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</si>
  <si>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</si>
  <si>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</si>
  <si>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</si>
  <si>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</si>
  <si>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</si>
  <si>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</si>
  <si>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</si>
  <si>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</si>
  <si>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</si>
  <si>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</si>
  <si>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</si>
  <si>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</si>
  <si>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</si>
  <si>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</si>
  <si>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</si>
  <si>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</si>
  <si>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</si>
  <si>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</si>
  <si>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</si>
  <si>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</si>
  <si>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</si>
  <si>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</si>
  <si>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</si>
  <si>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</si>
  <si>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</si>
  <si>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</si>
  <si>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</si>
  <si>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</si>
  <si>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</si>
  <si>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</si>
  <si>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</si>
  <si>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</si>
  <si>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</si>
  <si>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</si>
  <si>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</si>
  <si>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</si>
  <si>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</si>
  <si>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</si>
  <si>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</si>
  <si>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</si>
  <si>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</si>
  <si>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</si>
  <si>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</si>
  <si>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</si>
  <si>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</si>
  <si>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</si>
  <si>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</si>
  <si>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</si>
  <si>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</si>
  <si>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</si>
  <si>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</si>
  <si>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</si>
  <si>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</si>
  <si>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</si>
  <si>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</si>
  <si>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</si>
  <si>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</si>
  <si>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</si>
  <si>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</si>
  <si>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</si>
  <si>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</si>
  <si>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</si>
  <si>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</si>
  <si>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</si>
  <si>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</si>
  <si>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</si>
  <si>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</si>
  <si>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</si>
  <si>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</si>
  <si>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</si>
  <si>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</si>
  <si>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</si>
  <si>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</si>
  <si>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</si>
  <si>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</si>
  <si>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</si>
  <si>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</si>
  <si>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</si>
  <si>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</si>
  <si>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</si>
  <si>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</si>
  <si>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</si>
  <si>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</si>
  <si>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</si>
  <si>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</si>
  <si>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</si>
  <si>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</si>
  <si>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</si>
  <si>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</si>
  <si>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</si>
  <si>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</si>
  <si>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</si>
  <si>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</si>
  <si>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</si>
  <si>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</si>
  <si>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</si>
  <si>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</si>
  <si>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</si>
  <si>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</si>
  <si>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</si>
  <si>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</si>
  <si>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</si>
  <si>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</si>
  <si>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</si>
  <si>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</si>
  <si>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</si>
  <si>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</si>
  <si>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</si>
  <si>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</si>
  <si>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</si>
  <si>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</si>
  <si>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</si>
  <si>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</si>
  <si>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</si>
  <si>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</si>
  <si>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</si>
  <si>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</si>
  <si>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</si>
  <si>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</si>
  <si>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</si>
  <si>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</si>
  <si>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</si>
  <si>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</si>
  <si>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</si>
  <si>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</si>
  <si>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</si>
  <si>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</si>
  <si>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</si>
  <si>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</si>
  <si>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</si>
  <si>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</si>
  <si>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</si>
  <si>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</si>
  <si>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</si>
  <si>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</si>
  <si>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</si>
  <si>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</si>
  <si>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</si>
  <si>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</si>
  <si>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</si>
  <si>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</si>
  <si>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</si>
  <si>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</si>
  <si>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</si>
  <si>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</si>
  <si>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</si>
  <si>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</si>
  <si>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</si>
  <si>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</si>
  <si>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</si>
  <si>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</si>
  <si>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</si>
  <si>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</si>
  <si>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</si>
  <si>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</si>
  <si>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</si>
  <si>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</si>
  <si>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</si>
  <si>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</si>
  <si>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</si>
  <si>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</si>
  <si>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</si>
  <si>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</si>
  <si>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</si>
  <si>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</si>
  <si>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</si>
  <si>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</si>
  <si>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</si>
  <si>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</si>
  <si>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</si>
  <si>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</si>
  <si>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</si>
  <si>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</si>
  <si>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</si>
  <si>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</si>
  <si>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</si>
  <si>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</si>
  <si>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</si>
  <si>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</si>
  <si>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</si>
  <si>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</si>
  <si>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</si>
  <si>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</si>
  <si>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</si>
  <si>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</si>
  <si>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</si>
  <si>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</si>
  <si>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</si>
  <si>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</si>
  <si>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</si>
  <si>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</si>
  <si>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</si>
  <si>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</si>
  <si>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</si>
  <si>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</si>
  <si>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</si>
  <si>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</si>
  <si>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</si>
  <si>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</si>
  <si>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</si>
  <si>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</si>
  <si>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</si>
  <si>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</si>
  <si>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</si>
  <si>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</si>
  <si>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</si>
  <si>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</si>
  <si>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</si>
  <si>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</si>
  <si>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</si>
  <si>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</si>
  <si>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</si>
  <si>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</si>
  <si>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</si>
  <si>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</si>
  <si>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</si>
  <si>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</si>
  <si>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</si>
  <si>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</si>
  <si>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</si>
  <si>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</si>
  <si>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</si>
  <si>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</si>
  <si>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</si>
  <si>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</si>
  <si>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</si>
  <si>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</si>
  <si>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</si>
  <si>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</si>
  <si>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</si>
  <si>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</si>
  <si>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</si>
  <si>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</si>
  <si>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</si>
  <si>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</si>
  <si>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</si>
  <si>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</si>
  <si>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</si>
  <si>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</si>
  <si>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</si>
  <si>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</si>
  <si>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</si>
  <si>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</si>
  <si>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</si>
  <si>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</si>
  <si>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</si>
  <si>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</si>
  <si>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</si>
  <si>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</si>
  <si>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</si>
  <si>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</si>
  <si>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</si>
  <si>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</si>
  <si>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</si>
  <si>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</si>
  <si>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</si>
  <si>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</si>
  <si>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</si>
  <si>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</si>
  <si>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</si>
  <si>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</si>
  <si>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</si>
  <si>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</si>
  <si>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</si>
  <si>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</si>
  <si>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</si>
  <si>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</si>
  <si>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</si>
  <si>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</si>
  <si>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</si>
  <si>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</si>
  <si>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</si>
  <si>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</si>
  <si>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</si>
  <si>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</si>
  <si>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</si>
  <si>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</si>
  <si>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</si>
  <si>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</si>
  <si>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</si>
  <si>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</si>
  <si>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</si>
  <si>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</si>
  <si>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</si>
  <si>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</si>
  <si>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</si>
  <si>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</si>
  <si>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</si>
  <si>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</si>
  <si>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</si>
  <si>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</si>
  <si>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</si>
  <si>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</si>
  <si>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</si>
  <si>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</si>
  <si>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</si>
  <si>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</si>
  <si>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</si>
  <si>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</si>
  <si>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</si>
  <si>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</si>
  <si>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</si>
  <si>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</si>
  <si>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</si>
  <si>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</si>
  <si>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</si>
  <si>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</si>
  <si>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</si>
  <si>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</si>
  <si>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</si>
  <si>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</si>
  <si>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</si>
  <si>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</si>
  <si>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</si>
  <si>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</si>
  <si>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</si>
  <si>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</si>
  <si>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</si>
  <si>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</si>
  <si>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</si>
  <si>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</si>
  <si>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</si>
  <si>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</si>
  <si>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</si>
  <si>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</si>
  <si>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</si>
  <si>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</si>
  <si>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</si>
  <si>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</si>
  <si>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</si>
  <si>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</si>
  <si>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</si>
  <si>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</si>
  <si>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</si>
  <si>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</si>
  <si>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</si>
  <si>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</si>
  <si>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</si>
  <si>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</si>
  <si>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</si>
  <si>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</si>
  <si>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</si>
  <si>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</si>
  <si>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</si>
  <si>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</si>
  <si>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</si>
  <si>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</si>
  <si>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</si>
  <si>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</si>
  <si>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</si>
  <si>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</si>
  <si>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</si>
  <si>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</si>
  <si>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</si>
  <si>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</si>
  <si>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</si>
  <si>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</si>
  <si>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</si>
  <si>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</si>
  <si>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</si>
  <si>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</si>
  <si>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</si>
  <si>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</si>
  <si>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</si>
  <si>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</si>
  <si>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</si>
  <si>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</si>
  <si>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</si>
  <si>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</si>
  <si>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</si>
  <si>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</si>
  <si>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</si>
  <si>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</si>
  <si>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</si>
  <si>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</si>
  <si>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</si>
  <si>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</si>
  <si>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</si>
  <si>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</si>
  <si>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</si>
  <si>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</si>
  <si>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</si>
  <si>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</si>
  <si>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</si>
  <si>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</si>
  <si>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</si>
  <si>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</si>
  <si>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</si>
  <si>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</si>
  <si>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</si>
  <si>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</si>
  <si>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</si>
  <si>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</si>
  <si>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</si>
  <si>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</si>
  <si>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</si>
  <si>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</si>
  <si>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</si>
  <si>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</si>
  <si>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</si>
  <si>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</si>
  <si>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</si>
  <si>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</si>
  <si>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</si>
  <si>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</si>
  <si>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</si>
  <si>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</si>
  <si>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</si>
  <si>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</si>
  <si>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</si>
  <si>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</si>
  <si>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</si>
  <si>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</si>
  <si>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</si>
  <si>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</si>
  <si>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</si>
  <si>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</si>
  <si>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</si>
  <si>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</si>
  <si>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</si>
  <si>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</si>
  <si>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</si>
  <si>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</si>
  <si>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</si>
  <si>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</si>
  <si>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</si>
  <si>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</si>
  <si>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</si>
  <si>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</si>
  <si>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</si>
  <si>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</si>
  <si>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</si>
  <si>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</si>
  <si>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</si>
  <si>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</si>
  <si>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</si>
  <si>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</si>
  <si>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</si>
  <si>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</si>
  <si>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</si>
  <si>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</si>
  <si>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</si>
  <si>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</si>
  <si>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</si>
  <si>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</si>
  <si>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</si>
  <si>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</si>
  <si>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</si>
  <si>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</si>
  <si>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</si>
  <si>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</si>
  <si>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</si>
  <si>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</si>
  <si>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</si>
  <si>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</si>
  <si>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</si>
  <si>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</si>
  <si>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</si>
  <si>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</si>
  <si>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</si>
  <si>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</si>
  <si>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</si>
  <si>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</si>
  <si>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</si>
  <si>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</si>
  <si>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</si>
  <si>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</si>
  <si>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</si>
  <si>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</si>
  <si>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</si>
  <si>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</si>
  <si>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</si>
  <si>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</si>
  <si>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</si>
  <si>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</si>
  <si>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</si>
  <si>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</si>
  <si>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</si>
  <si>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</si>
  <si>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</si>
  <si>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</si>
  <si>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</si>
  <si>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</si>
  <si>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</si>
  <si>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</si>
  <si>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</si>
  <si>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</si>
  <si>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</si>
  <si>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</si>
  <si>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</si>
  <si>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</si>
  <si>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</si>
  <si>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</si>
  <si>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</si>
  <si>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</si>
  <si>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</si>
  <si>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</si>
  <si>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</si>
  <si>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</si>
  <si>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</si>
  <si>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</si>
  <si>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</si>
  <si>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</si>
  <si>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</si>
  <si>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</si>
  <si>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</si>
  <si>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</si>
  <si>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</si>
  <si>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</si>
  <si>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</si>
  <si>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</si>
  <si>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</si>
  <si>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</si>
  <si>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</si>
  <si>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</si>
  <si>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</si>
  <si>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</si>
  <si>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</si>
  <si>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</si>
  <si>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</si>
  <si>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</si>
  <si>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</si>
  <si>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</si>
  <si>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</si>
  <si>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</si>
  <si>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</si>
  <si>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</si>
  <si>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</si>
  <si>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</si>
  <si>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</si>
  <si>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</si>
  <si>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</si>
  <si>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</si>
  <si>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</si>
  <si>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</si>
  <si>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</si>
  <si>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</si>
  <si>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</si>
  <si>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</si>
  <si>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</si>
  <si>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</si>
  <si>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</si>
  <si>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</si>
  <si>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</si>
  <si>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</si>
  <si>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</si>
  <si>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</si>
  <si>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</si>
  <si>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</si>
  <si>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</si>
  <si>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</si>
  <si>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</si>
  <si>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</si>
  <si>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</si>
  <si>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</si>
  <si>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</si>
  <si>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</si>
  <si>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</si>
  <si>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</si>
  <si>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</si>
  <si>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</si>
  <si>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</si>
  <si>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</si>
  <si>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</si>
  <si>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</si>
  <si>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</si>
  <si>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</si>
  <si>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</si>
  <si>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</si>
  <si>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</si>
  <si>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</si>
  <si>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</si>
  <si>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</si>
  <si>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</si>
  <si>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</si>
  <si>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</si>
  <si>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</si>
  <si>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</si>
  <si>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</si>
  <si>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</si>
  <si>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</si>
  <si>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</si>
  <si>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</si>
  <si>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</si>
  <si>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</si>
  <si>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</si>
  <si>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</si>
  <si>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</si>
  <si>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</si>
  <si>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</si>
  <si>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</si>
  <si>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</si>
  <si>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</si>
  <si>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</si>
  <si>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</si>
  <si>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</si>
  <si>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</si>
  <si>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</si>
  <si>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</si>
  <si>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</si>
  <si>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</si>
  <si>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</si>
  <si>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</si>
  <si>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</si>
  <si>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</si>
  <si>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</si>
  <si>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</si>
  <si>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</si>
  <si>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</si>
  <si>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</si>
  <si>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</si>
  <si>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</si>
  <si>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</si>
  <si>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</si>
  <si>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</si>
  <si>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</si>
  <si>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</si>
  <si>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</si>
  <si>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</si>
  <si>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</si>
  <si>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</si>
  <si>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</si>
  <si>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</si>
  <si>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</si>
  <si>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</si>
  <si>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</si>
  <si>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</si>
  <si>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</si>
  <si>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</si>
  <si>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</si>
  <si>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</si>
  <si>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</si>
  <si>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</si>
  <si>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</si>
  <si>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</si>
  <si>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</si>
  <si>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</si>
  <si>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</si>
  <si>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</si>
  <si>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</si>
  <si>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</si>
  <si>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</si>
  <si>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</si>
  <si>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</si>
  <si>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</si>
  <si>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</si>
  <si>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</si>
  <si>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</si>
  <si>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</si>
  <si>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</si>
  <si>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</si>
  <si>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</si>
  <si>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</si>
  <si>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</si>
  <si>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</si>
  <si>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</si>
  <si>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</si>
  <si>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</si>
  <si>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</si>
  <si>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</si>
  <si>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</si>
  <si>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</si>
  <si>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</si>
  <si>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</si>
  <si>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</si>
  <si>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</si>
  <si>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</si>
  <si>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</si>
  <si>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</si>
  <si>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</si>
  <si>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</si>
  <si>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</si>
  <si>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</si>
  <si>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</si>
  <si>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</si>
  <si>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</si>
  <si>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</si>
  <si>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</si>
  <si>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</si>
  <si>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</si>
  <si>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</si>
  <si>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</si>
  <si>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</si>
  <si>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</si>
  <si>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</si>
  <si>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</si>
  <si>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</si>
  <si>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</si>
  <si>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</si>
  <si>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</si>
  <si>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</si>
  <si>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</si>
  <si>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</si>
  <si>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</si>
  <si>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</si>
  <si>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</si>
  <si>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</si>
  <si>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</si>
  <si>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</si>
  <si>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</si>
  <si>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</si>
  <si>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</si>
  <si>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</si>
  <si>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</si>
  <si>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</si>
  <si>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</si>
  <si>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</si>
  <si>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</si>
  <si>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</si>
  <si>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</si>
  <si>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</si>
  <si>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</si>
  <si>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</si>
  <si>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</si>
  <si>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</si>
  <si>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</si>
  <si>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</si>
  <si>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</si>
  <si>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</si>
  <si>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</si>
  <si>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</si>
  <si>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</si>
  <si>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</si>
  <si>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</si>
  <si>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</si>
  <si>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</si>
  <si>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</si>
  <si>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</si>
  <si>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</si>
  <si>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</si>
  <si>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</si>
  <si>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</si>
  <si>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</si>
  <si>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</si>
  <si>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</si>
  <si>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</si>
  <si>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</si>
  <si>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</si>
  <si>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</si>
  <si>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</si>
  <si>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</si>
  <si>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</si>
  <si>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</si>
  <si>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</si>
  <si>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</si>
  <si>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</si>
  <si>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</si>
  <si>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</si>
  <si>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</si>
  <si>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</si>
  <si>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</si>
  <si>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</si>
  <si>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</si>
  <si>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</si>
  <si>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</si>
  <si>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</si>
  <si>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</si>
  <si>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</si>
  <si>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</si>
  <si>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</si>
  <si>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</si>
  <si>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</si>
  <si>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</si>
  <si>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</si>
  <si>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</si>
  <si>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</si>
  <si>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</si>
  <si>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</si>
  <si>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</si>
  <si>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</si>
  <si>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</si>
  <si>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</si>
  <si>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</si>
  <si>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</si>
  <si>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</si>
  <si>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</si>
  <si>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</si>
  <si>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</si>
  <si>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</si>
  <si>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</si>
  <si>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</si>
  <si>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</si>
  <si>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</si>
  <si>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</si>
  <si>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</si>
  <si>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</si>
  <si>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</si>
  <si>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</si>
  <si>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</si>
  <si>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</si>
  <si>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</si>
  <si>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</si>
  <si>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</si>
  <si>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</si>
  <si>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</si>
  <si>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</si>
  <si>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</si>
  <si>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</si>
  <si>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</si>
  <si>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</si>
  <si>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</si>
  <si>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</si>
  <si>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</si>
  <si>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</si>
  <si>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</si>
  <si>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</si>
  <si>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</si>
  <si>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</si>
  <si>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</si>
  <si>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</si>
  <si>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</si>
  <si>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</si>
  <si>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</si>
  <si>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</si>
  <si>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</si>
  <si>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</si>
  <si>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</si>
  <si>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</si>
  <si>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</si>
  <si>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</si>
  <si>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</si>
  <si>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</si>
  <si>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</si>
  <si>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</si>
  <si>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</si>
  <si>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</si>
  <si>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</si>
  <si>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</si>
  <si>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</si>
  <si>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</si>
  <si>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</si>
  <si>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</si>
  <si>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</si>
  <si>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</si>
  <si>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</si>
  <si>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</si>
  <si>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</si>
  <si>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</si>
  <si>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</si>
  <si>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</si>
  <si>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</si>
  <si>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</si>
  <si>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</si>
  <si>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</si>
  <si>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</si>
  <si>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</si>
  <si>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</si>
  <si>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</si>
  <si>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</si>
  <si>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</si>
  <si>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</si>
  <si>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</si>
  <si>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</si>
  <si>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</si>
  <si>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</si>
  <si>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</si>
  <si>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</si>
  <si>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</si>
  <si>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</si>
  <si>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</si>
  <si>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</si>
  <si>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</si>
  <si>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</si>
  <si>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</si>
  <si>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</si>
  <si>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</si>
  <si>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</si>
  <si>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</si>
  <si>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</si>
  <si>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</si>
  <si>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</si>
  <si>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</si>
  <si>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</si>
  <si>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</si>
  <si>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</si>
  <si>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</si>
  <si>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</si>
  <si>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</si>
  <si>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</si>
  <si>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</si>
  <si>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</si>
  <si>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</si>
  <si>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</si>
  <si>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</si>
  <si>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</si>
  <si>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</si>
  <si>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</si>
  <si>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</si>
  <si>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</si>
  <si>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</si>
  <si>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</si>
  <si>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</si>
  <si>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</si>
  <si>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</si>
  <si>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</si>
  <si>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</si>
  <si>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</si>
  <si>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</si>
  <si>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</si>
  <si>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</si>
  <si>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</si>
  <si>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</si>
  <si>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</si>
  <si>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</si>
  <si>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</si>
  <si>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</si>
  <si>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</si>
  <si>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</si>
  <si>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</si>
  <si>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</si>
  <si>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</si>
  <si>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</si>
  <si>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</si>
  <si>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</si>
  <si>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</si>
  <si>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</si>
  <si>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</si>
  <si>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</si>
  <si>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</si>
  <si>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</si>
  <si>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</si>
  <si>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</si>
  <si>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</si>
  <si>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</si>
  <si>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</si>
  <si>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</si>
  <si>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</si>
  <si>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</si>
  <si>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</si>
  <si>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</si>
  <si>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</si>
  <si>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</si>
  <si>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</si>
  <si>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</si>
  <si>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</si>
  <si>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</si>
  <si>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</si>
  <si>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</si>
  <si>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</si>
  <si>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</si>
  <si>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</si>
  <si>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</si>
  <si>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</si>
  <si>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</si>
  <si>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</si>
  <si>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</si>
  <si>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</si>
  <si>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</si>
  <si>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</si>
  <si>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</si>
  <si>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</si>
  <si>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</si>
  <si>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</si>
  <si>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</si>
  <si>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</si>
  <si>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</si>
  <si>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</si>
  <si>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</si>
  <si>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</si>
  <si>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</si>
  <si>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</si>
  <si>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</si>
  <si>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</si>
  <si>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</si>
  <si>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</si>
  <si>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</si>
  <si>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</si>
  <si>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</si>
  <si>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</si>
  <si>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</si>
  <si>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</si>
  <si>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</si>
  <si>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</si>
  <si>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</si>
  <si>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</si>
  <si>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</si>
  <si>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</si>
  <si>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</si>
  <si>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</si>
  <si>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</si>
  <si>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</si>
  <si>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</si>
  <si>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</si>
  <si>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</si>
  <si>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</si>
  <si>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</si>
  <si>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</si>
  <si>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</si>
  <si>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</si>
  <si>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</si>
  <si>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</si>
  <si>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</si>
  <si>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</si>
  <si>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</si>
  <si>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</si>
  <si>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</si>
  <si>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</si>
  <si>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</si>
  <si>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</si>
  <si>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</si>
  <si>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</si>
  <si>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</si>
  <si>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</si>
  <si>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</si>
  <si>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</si>
  <si>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</si>
  <si>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</si>
  <si>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</si>
  <si>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</si>
  <si>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</si>
  <si>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</si>
  <si>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</si>
  <si>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</si>
  <si>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</si>
  <si>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</si>
  <si>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</si>
  <si>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</si>
  <si>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</si>
  <si>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</si>
  <si>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</si>
  <si>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</si>
  <si>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</si>
  <si>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</si>
  <si>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</si>
  <si>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</si>
  <si>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</si>
  <si>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</si>
  <si>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</si>
  <si>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</si>
  <si>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</si>
  <si>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</si>
  <si>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</si>
  <si>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</si>
  <si>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</si>
  <si>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</si>
  <si>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</si>
  <si>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</si>
  <si>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</si>
  <si>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</si>
  <si>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</si>
  <si>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</si>
  <si>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</si>
  <si>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</si>
  <si>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</si>
  <si>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</si>
  <si>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</si>
  <si>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</si>
  <si>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</si>
  <si>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</si>
  <si>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</si>
  <si>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</si>
  <si>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</si>
  <si>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</si>
  <si>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</si>
  <si>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</si>
  <si>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</si>
  <si>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</si>
  <si>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</si>
  <si>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</si>
  <si>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</si>
  <si>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</si>
  <si>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</si>
  <si>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</si>
  <si>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</si>
  <si>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</si>
  <si>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</si>
  <si>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</si>
  <si>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</si>
  <si>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</si>
  <si>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</si>
  <si>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</si>
  <si>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</si>
  <si>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</si>
  <si>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</si>
  <si>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</si>
  <si>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</si>
  <si>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</si>
  <si>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</si>
  <si>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</si>
  <si>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</si>
  <si>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</si>
  <si>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</si>
  <si>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</si>
  <si>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</si>
  <si>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</si>
  <si>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</si>
  <si>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</si>
  <si>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</si>
  <si>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</si>
  <si>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</si>
  <si>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</si>
  <si>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</si>
  <si>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</si>
  <si>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</si>
  <si>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</si>
  <si>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</si>
  <si>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</si>
  <si>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</si>
  <si>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</si>
  <si>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</si>
  <si>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</si>
  <si>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</si>
  <si>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</si>
  <si>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</si>
  <si>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</si>
  <si>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</si>
  <si>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</si>
  <si>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</si>
  <si>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</si>
  <si>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</si>
  <si>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</si>
  <si>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</si>
  <si>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</si>
  <si>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</si>
  <si>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</si>
  <si>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</si>
  <si>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</si>
  <si>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</si>
  <si>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</si>
  <si>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</si>
  <si>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</si>
  <si>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</si>
  <si>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</si>
  <si>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</si>
  <si>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</si>
  <si>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</si>
  <si>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</si>
  <si>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</si>
  <si>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</si>
  <si>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</si>
  <si>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</si>
  <si>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</si>
  <si>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</si>
  <si>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</si>
  <si>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</si>
  <si>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</si>
  <si>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</si>
  <si>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</si>
  <si>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</si>
  <si>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</si>
  <si>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</si>
  <si>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</si>
  <si>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</si>
  <si>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</si>
  <si>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</si>
  <si>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</si>
  <si>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</si>
  <si>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</si>
  <si>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</si>
  <si>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</si>
  <si>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</si>
  <si>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</si>
  <si>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</si>
  <si>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</si>
  <si>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</si>
  <si>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</si>
  <si>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</si>
  <si>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</si>
  <si>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</si>
  <si>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</si>
  <si>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</si>
  <si>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</si>
  <si>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</si>
  <si>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</si>
  <si>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</si>
  <si>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</si>
  <si>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</si>
  <si>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</si>
  <si>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</si>
  <si>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</si>
  <si>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</si>
  <si>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</si>
  <si>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</si>
  <si>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</si>
  <si>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</si>
  <si>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</si>
  <si>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</si>
  <si>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</si>
  <si>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</si>
  <si>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</si>
  <si>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</si>
  <si>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</si>
  <si>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</si>
  <si>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</si>
  <si>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</si>
  <si>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</si>
  <si>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</si>
  <si>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</si>
  <si>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</si>
  <si>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</si>
  <si>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</si>
  <si>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</si>
  <si>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</si>
  <si>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</si>
  <si>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</si>
  <si>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</si>
  <si>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</si>
  <si>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</si>
  <si>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</si>
  <si>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</si>
  <si>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</si>
  <si>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</si>
  <si>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</si>
  <si>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</si>
  <si>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</si>
  <si>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</si>
  <si>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</si>
  <si>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</si>
  <si>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</si>
  <si>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</si>
  <si>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</si>
  <si>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</si>
  <si>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</si>
  <si>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</si>
  <si>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</si>
  <si>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</si>
  <si>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</si>
  <si>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</si>
  <si>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</si>
  <si>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</si>
  <si>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</si>
  <si>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</si>
  <si>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</si>
  <si>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</si>
  <si>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</si>
  <si>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</si>
  <si>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</si>
  <si>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</si>
  <si>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</si>
  <si>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</si>
  <si>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</si>
  <si>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</si>
  <si>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</si>
  <si>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</si>
  <si>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</si>
  <si>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</si>
  <si>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</si>
  <si>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</si>
  <si>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</si>
  <si>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</si>
  <si>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</si>
  <si>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</si>
  <si>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</si>
  <si>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</si>
  <si>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</si>
  <si>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</si>
  <si>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</si>
  <si>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</si>
  <si>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</si>
  <si>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</si>
  <si>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</si>
  <si>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</si>
  <si>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</si>
  <si>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</si>
  <si>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</si>
  <si>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</si>
  <si>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</si>
  <si>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</si>
  <si>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</si>
  <si>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</si>
  <si>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</si>
  <si>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</si>
  <si>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</si>
  <si>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</si>
  <si>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</si>
  <si>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</si>
  <si>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</si>
  <si>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</si>
  <si>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</si>
  <si>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</si>
  <si>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</si>
  <si>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</si>
  <si>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</si>
  <si>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</si>
  <si>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</si>
  <si>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</si>
  <si>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</si>
  <si>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</si>
  <si>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</si>
  <si>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</si>
  <si>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</si>
  <si>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</si>
  <si>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</si>
  <si>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</si>
  <si>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</si>
  <si>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</si>
  <si>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</si>
  <si>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</si>
  <si>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</si>
  <si>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</si>
  <si>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</si>
  <si>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</si>
  <si>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</si>
  <si>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</si>
  <si>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</si>
  <si>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</si>
  <si>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</si>
  <si>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</si>
  <si>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</si>
  <si>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</si>
  <si>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</si>
  <si>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</si>
  <si>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</si>
  <si>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</si>
  <si>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</si>
  <si>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</si>
  <si>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</si>
  <si>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</si>
  <si>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</si>
  <si>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</si>
  <si>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</si>
  <si>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</si>
  <si>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</si>
  <si>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</si>
  <si>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</si>
  <si>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</si>
  <si>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</si>
  <si>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</si>
  <si>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</si>
  <si>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</si>
  <si>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</si>
  <si>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</si>
  <si>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</si>
  <si>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</si>
  <si>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</si>
  <si>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</si>
  <si>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</si>
  <si>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</si>
  <si>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</si>
  <si>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</si>
  <si>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</si>
  <si>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</si>
  <si>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</si>
  <si>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</si>
  <si>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</si>
  <si>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</si>
  <si>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</si>
  <si>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</si>
  <si>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</si>
  <si>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</si>
  <si>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</si>
  <si>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</si>
  <si>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</si>
  <si>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</si>
  <si>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</si>
  <si>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</si>
  <si>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</si>
  <si>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</si>
  <si>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</si>
  <si>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</si>
  <si>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</si>
  <si>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</si>
  <si>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</si>
  <si>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</si>
  <si>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</si>
  <si>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</si>
  <si>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</si>
  <si>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</si>
  <si>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</si>
  <si>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</si>
  <si>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</si>
  <si>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</si>
  <si>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</si>
  <si>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</si>
  <si>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</si>
  <si>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</si>
  <si>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</si>
  <si>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</si>
  <si>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</si>
  <si>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</si>
  <si>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</si>
  <si>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</si>
  <si>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</si>
  <si>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</si>
  <si>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</si>
  <si>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</si>
  <si>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</si>
  <si>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</si>
  <si>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</si>
  <si>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</si>
  <si>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</si>
  <si>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</si>
  <si>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</si>
  <si>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</si>
  <si>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</si>
  <si>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</si>
  <si>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</si>
  <si>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</si>
  <si>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</si>
  <si>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</si>
  <si>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</si>
  <si>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</si>
  <si>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</si>
  <si>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</si>
  <si>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</si>
  <si>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</si>
  <si>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</si>
  <si>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</si>
  <si>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</si>
  <si>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</si>
  <si>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</si>
  <si>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</si>
  <si>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</si>
  <si>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</si>
  <si>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</si>
  <si>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</si>
  <si>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</si>
  <si>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</si>
  <si>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</si>
  <si>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</si>
  <si>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</si>
  <si>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</si>
  <si>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</si>
  <si>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</si>
  <si>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</si>
  <si>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</si>
  <si>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</si>
  <si>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</si>
  <si>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</si>
  <si>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</si>
  <si>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</si>
  <si>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</si>
  <si>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</si>
  <si>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</si>
  <si>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</si>
  <si>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</si>
  <si>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</si>
  <si>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</si>
  <si>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</si>
  <si>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</si>
  <si>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</si>
  <si>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</si>
  <si>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</si>
  <si>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</si>
  <si>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</si>
  <si>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</si>
  <si>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</si>
  <si>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</si>
  <si>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</si>
  <si>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</si>
  <si>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</si>
  <si>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</si>
  <si>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</si>
  <si>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</si>
  <si>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</si>
  <si>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</si>
  <si>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</si>
  <si>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</si>
  <si>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</si>
  <si>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</si>
  <si>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</si>
  <si>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</si>
  <si>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</si>
  <si>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</si>
  <si>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</si>
  <si>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</si>
  <si>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</si>
  <si>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</si>
  <si>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</si>
  <si>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</si>
  <si>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</si>
  <si>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</si>
  <si>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</si>
  <si>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</si>
  <si>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</si>
  <si>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</si>
  <si>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</si>
  <si>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</si>
  <si>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</si>
  <si>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</si>
  <si>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</si>
  <si>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</si>
  <si>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</si>
  <si>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</si>
  <si>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</si>
  <si>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</si>
  <si>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</si>
  <si>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</si>
  <si>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</si>
  <si>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</si>
  <si>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</si>
  <si>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</si>
  <si>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</si>
  <si>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</si>
  <si>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</si>
  <si>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</si>
  <si>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</si>
  <si>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</si>
  <si>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</si>
  <si>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</si>
  <si>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</si>
  <si>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</si>
  <si>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</si>
  <si>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</si>
  <si>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</si>
  <si>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</si>
  <si>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</si>
  <si>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</si>
  <si>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</si>
  <si>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</si>
  <si>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</si>
  <si>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</si>
  <si>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</si>
  <si>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</si>
  <si>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</si>
  <si>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</si>
  <si>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</si>
  <si>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</si>
  <si>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</si>
  <si>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</si>
  <si>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</si>
  <si>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</si>
  <si>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</si>
  <si>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</si>
  <si>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</si>
  <si>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</si>
  <si>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</si>
  <si>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</si>
  <si>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</si>
  <si>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</si>
  <si>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</si>
  <si>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</si>
  <si>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</si>
  <si>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</si>
  <si>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</si>
  <si>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</si>
  <si>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</si>
  <si>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</si>
  <si>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</si>
  <si>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</si>
  <si>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</si>
  <si>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</si>
  <si>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</si>
  <si>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</si>
  <si>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</si>
  <si>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</si>
  <si>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</si>
  <si>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</si>
  <si>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</si>
  <si>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</si>
  <si>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</si>
  <si>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</si>
  <si>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</si>
  <si>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</si>
  <si>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</si>
  <si>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</si>
  <si>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</si>
  <si>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</si>
  <si>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</si>
  <si>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</si>
  <si>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</si>
  <si>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</si>
  <si>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</si>
  <si>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</si>
  <si>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</si>
  <si>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</si>
  <si>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</si>
  <si>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</si>
  <si>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</si>
  <si>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</si>
  <si>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</si>
  <si>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</si>
  <si>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</si>
  <si>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</si>
  <si>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</si>
  <si>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</si>
  <si>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</si>
  <si>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</si>
  <si>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</si>
  <si>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</si>
  <si>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</si>
  <si>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</si>
  <si>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</si>
  <si>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</si>
  <si>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</si>
  <si>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</si>
  <si>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</si>
  <si>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</si>
  <si>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</si>
  <si>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</si>
  <si>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</si>
  <si>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</si>
  <si>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</si>
  <si>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</si>
  <si>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</si>
  <si>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</si>
  <si>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</si>
  <si>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</si>
  <si>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</si>
  <si>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</si>
  <si>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</si>
  <si>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</si>
  <si>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</si>
  <si>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</si>
  <si>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</si>
  <si>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</si>
  <si>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</si>
  <si>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</si>
  <si>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</si>
  <si>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</si>
  <si>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</si>
  <si>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</si>
  <si>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</si>
  <si>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</si>
  <si>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</si>
  <si>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</si>
  <si>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</si>
  <si>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</si>
  <si>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</si>
  <si>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</si>
  <si>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</si>
  <si>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</si>
  <si>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</si>
  <si>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</si>
  <si>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</si>
  <si>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</si>
  <si>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</si>
  <si>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</si>
  <si>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</si>
  <si>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</si>
  <si>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</si>
  <si>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</si>
  <si>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</si>
  <si>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</si>
  <si>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</si>
  <si>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</si>
  <si>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</si>
  <si>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</si>
  <si>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</si>
  <si>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</si>
  <si>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</si>
  <si>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</si>
  <si>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</si>
  <si>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</si>
  <si>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</si>
  <si>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</si>
  <si>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</si>
  <si>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</si>
  <si>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</si>
  <si>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</si>
  <si>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</si>
  <si>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</si>
  <si>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</si>
  <si>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</si>
  <si>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</si>
  <si>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</si>
  <si>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</si>
  <si>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</si>
  <si>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</si>
  <si>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</si>
  <si>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</si>
  <si>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</si>
  <si>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</si>
  <si>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</si>
  <si>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</si>
  <si>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</si>
  <si>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</si>
  <si>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</si>
  <si>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</si>
  <si>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</si>
  <si>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</si>
  <si>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</si>
  <si>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</si>
  <si>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</si>
  <si>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</si>
  <si>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</si>
  <si>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</si>
  <si>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</si>
  <si>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</si>
  <si>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</si>
  <si>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</si>
  <si>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</si>
  <si>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</si>
  <si>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</si>
  <si>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</si>
  <si>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</si>
  <si>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</si>
  <si>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</si>
  <si>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</si>
  <si>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</si>
  <si>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</si>
  <si>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</si>
  <si>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</si>
  <si>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</si>
  <si>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</si>
  <si>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</si>
  <si>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</si>
  <si>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</si>
  <si>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</si>
  <si>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</si>
  <si>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</si>
  <si>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</si>
  <si>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</si>
  <si>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</si>
  <si>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</si>
  <si>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</si>
  <si>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</si>
  <si>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</si>
  <si>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</si>
  <si>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</si>
  <si>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</si>
  <si>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</si>
  <si>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</si>
  <si>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</si>
  <si>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</si>
  <si>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</si>
  <si>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</si>
  <si>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</si>
  <si>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</si>
  <si>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</si>
  <si>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</si>
  <si>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</si>
  <si>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</si>
  <si>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</si>
  <si>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</si>
  <si>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</si>
  <si>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</si>
  <si>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</si>
  <si>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</si>
  <si>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</si>
  <si>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</si>
  <si>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</si>
  <si>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</si>
  <si>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</si>
  <si>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</si>
  <si>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</si>
  <si>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</si>
  <si>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</si>
  <si>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</si>
  <si>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</si>
  <si>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</si>
  <si>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</si>
  <si>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</si>
  <si>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</si>
  <si>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</si>
  <si>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</si>
  <si>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</si>
  <si>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</si>
  <si>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</si>
  <si>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</si>
  <si>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</si>
  <si>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</si>
  <si>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</si>
  <si>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</si>
  <si>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</si>
  <si>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</si>
  <si>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</si>
  <si>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</si>
  <si>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</si>
  <si>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</si>
  <si>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</si>
  <si>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</si>
  <si>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</si>
  <si>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</si>
  <si>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</si>
  <si>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</si>
  <si>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</si>
  <si>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</si>
  <si>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</si>
  <si>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</si>
  <si>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</si>
  <si>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</si>
  <si>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</si>
  <si>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</si>
  <si>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</si>
  <si>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</si>
  <si>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</si>
  <si>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</si>
  <si>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</si>
  <si>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</si>
  <si>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</si>
  <si>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</si>
  <si>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</si>
  <si>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</si>
  <si>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</si>
  <si>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</si>
  <si>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</si>
  <si>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</si>
  <si>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</si>
  <si>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</si>
  <si>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</si>
  <si>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</si>
  <si>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</si>
  <si>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</si>
  <si>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</si>
  <si>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</si>
  <si>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</si>
  <si>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</si>
  <si>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</si>
  <si>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</si>
  <si>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</si>
  <si>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</si>
  <si>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</si>
  <si>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</si>
  <si>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</si>
  <si>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</si>
  <si>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</si>
  <si>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</si>
  <si>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</si>
  <si>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</si>
  <si>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</si>
  <si>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</si>
  <si>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</si>
  <si>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</si>
  <si>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</si>
  <si>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</si>
  <si>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</si>
  <si>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</si>
  <si>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</si>
  <si>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</si>
  <si>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</si>
  <si>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</si>
  <si>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</si>
  <si>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</si>
  <si>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</si>
  <si>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</si>
  <si>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</si>
  <si>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</si>
  <si>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</si>
  <si>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</si>
  <si>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</si>
  <si>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</si>
  <si>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</si>
  <si>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</si>
  <si>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</si>
  <si>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</si>
  <si>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</si>
  <si>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</si>
  <si>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</si>
  <si>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</si>
  <si>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</si>
  <si>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</si>
  <si>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</si>
  <si>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</si>
  <si>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</si>
  <si>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</si>
  <si>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</si>
  <si>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</si>
  <si>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</si>
  <si>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</si>
  <si>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</si>
  <si>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</si>
  <si>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</si>
  <si>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</si>
  <si>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</si>
  <si>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</si>
  <si>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</si>
  <si>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</si>
  <si>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</si>
  <si>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</si>
  <si>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</si>
  <si>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</si>
  <si>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</si>
  <si>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</si>
  <si>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</si>
  <si>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</si>
  <si>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</si>
  <si>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</si>
  <si>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</si>
  <si>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</si>
  <si>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</si>
  <si>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</si>
  <si>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</si>
  <si>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</si>
  <si>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</si>
  <si>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</si>
  <si>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</si>
  <si>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</si>
  <si>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</si>
  <si>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</si>
  <si>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</si>
  <si>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</si>
  <si>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</si>
  <si>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</si>
  <si>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</si>
  <si>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</si>
  <si>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</si>
  <si>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</si>
  <si>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</si>
  <si>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</si>
  <si>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</si>
  <si>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</si>
  <si>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</si>
  <si>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</si>
  <si>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</si>
  <si>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</si>
  <si>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</si>
  <si>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</si>
  <si>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</si>
  <si>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</si>
  <si>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</si>
  <si>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</si>
  <si>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</si>
  <si>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</si>
  <si>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</si>
  <si>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</si>
  <si>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</si>
  <si>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</si>
  <si>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</si>
  <si>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</si>
  <si>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</si>
  <si>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</si>
  <si>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</si>
  <si>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</si>
  <si>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</si>
  <si>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</si>
  <si>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</si>
  <si>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</si>
  <si>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</si>
  <si>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</si>
  <si>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</si>
  <si>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</si>
  <si>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</si>
  <si>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</si>
  <si>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</si>
  <si>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</si>
  <si>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</si>
  <si>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</si>
  <si>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</si>
  <si>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</si>
  <si>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</si>
  <si>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</si>
  <si>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</si>
  <si>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</si>
  <si>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</si>
  <si>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</si>
  <si>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</si>
  <si>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</si>
  <si>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</si>
  <si>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</si>
  <si>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</si>
  <si>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</si>
  <si>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</si>
  <si>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</si>
  <si>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</si>
  <si>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</si>
  <si>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</si>
  <si>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</si>
  <si>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</si>
  <si>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</si>
  <si>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</si>
  <si>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</si>
  <si>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</si>
  <si>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</si>
  <si>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</si>
  <si>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</si>
  <si>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</si>
  <si>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</si>
  <si>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</si>
  <si>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</si>
  <si>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</si>
  <si>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</si>
  <si>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</si>
  <si>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</si>
  <si>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</si>
  <si>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</si>
  <si>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</si>
  <si>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</si>
  <si>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</si>
  <si>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</si>
  <si>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</si>
  <si>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</si>
  <si>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</si>
  <si>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</si>
  <si>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</si>
  <si>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</si>
  <si>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</si>
  <si>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</si>
  <si>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</si>
  <si>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</si>
  <si>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</si>
  <si>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</si>
  <si>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</si>
  <si>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</si>
  <si>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</si>
  <si>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</si>
  <si>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</si>
  <si>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</si>
  <si>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</si>
  <si>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</si>
  <si>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</si>
  <si>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</si>
  <si>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</si>
  <si>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</si>
  <si>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</si>
  <si>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</si>
  <si>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</si>
  <si>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</si>
  <si>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</si>
  <si>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</si>
  <si>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</si>
  <si>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</si>
  <si>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</si>
  <si>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</si>
  <si>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</si>
  <si>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</si>
  <si>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</si>
  <si>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</si>
  <si>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</si>
  <si>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</si>
  <si>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</si>
  <si>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</si>
  <si>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</si>
  <si>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</si>
  <si>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</si>
  <si>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</si>
  <si>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</si>
  <si>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</si>
  <si>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</si>
  <si>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</si>
  <si>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</si>
  <si>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</si>
  <si>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</si>
  <si>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</si>
  <si>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</si>
  <si>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</si>
  <si>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</si>
  <si>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</si>
  <si>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</si>
  <si>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</si>
  <si>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</si>
  <si>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</si>
  <si>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</si>
  <si>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</si>
  <si>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</si>
  <si>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</si>
  <si>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</si>
  <si>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</si>
  <si>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</si>
  <si>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</si>
  <si>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</si>
  <si>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</si>
  <si>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</si>
  <si>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</si>
  <si>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</si>
  <si>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</si>
  <si>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</si>
  <si>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</si>
  <si>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</si>
  <si>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</si>
  <si>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</si>
  <si>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</si>
  <si>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</si>
  <si>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</si>
  <si>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</si>
  <si>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</si>
  <si>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</si>
  <si>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</si>
  <si>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</si>
  <si>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</si>
  <si>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</si>
  <si>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</si>
  <si>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</si>
  <si>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</si>
  <si>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</si>
  <si>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</si>
  <si>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</si>
  <si>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</si>
  <si>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</si>
  <si>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</si>
  <si>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</si>
  <si>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</si>
  <si>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</si>
  <si>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</si>
  <si>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</si>
  <si>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</si>
  <si>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</si>
  <si>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</si>
  <si>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</si>
  <si>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</si>
  <si>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</si>
  <si>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</si>
  <si>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</si>
  <si>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</si>
  <si>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</si>
  <si>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</si>
  <si>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</si>
  <si>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</si>
  <si>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</si>
  <si>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</si>
  <si>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</si>
  <si>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</si>
  <si>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</si>
  <si>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</si>
  <si>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</si>
  <si>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</si>
  <si>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</si>
  <si>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</si>
  <si>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</si>
  <si>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</si>
  <si>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</si>
  <si>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</si>
  <si>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</si>
  <si>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</si>
  <si>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</si>
  <si>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</si>
  <si>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</si>
  <si>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</si>
  <si>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</si>
  <si>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</si>
  <si>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</si>
  <si>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</si>
  <si>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</si>
  <si>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</si>
  <si>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</si>
  <si>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</si>
  <si>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</si>
  <si>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</si>
  <si>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</si>
  <si>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</si>
  <si>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</si>
  <si>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</si>
  <si>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</si>
  <si>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</si>
  <si>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</si>
  <si>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</si>
  <si>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</si>
  <si>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</si>
  <si>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</si>
  <si>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</si>
  <si>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</si>
  <si>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</si>
  <si>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</si>
  <si>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</si>
  <si>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</si>
  <si>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</si>
  <si>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</si>
  <si>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</si>
  <si>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</si>
  <si>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</si>
  <si>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</si>
  <si>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</si>
  <si>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</si>
  <si>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</si>
  <si>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</si>
  <si>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</si>
  <si>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</si>
  <si>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</si>
  <si>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</si>
  <si>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</si>
  <si>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</si>
  <si>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</si>
  <si>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</si>
  <si>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</si>
  <si>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</si>
  <si>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</si>
  <si>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</si>
  <si>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</si>
  <si>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</si>
  <si>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</si>
  <si>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</si>
  <si>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</si>
  <si>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</si>
  <si>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</si>
  <si>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</si>
  <si>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</si>
  <si>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</si>
  <si>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</si>
  <si>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</si>
  <si>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</si>
  <si>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</si>
  <si>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</si>
  <si>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</si>
  <si>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</si>
  <si>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</si>
  <si>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</si>
  <si>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</si>
  <si>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</si>
  <si>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</si>
  <si>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</si>
  <si>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</si>
  <si>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</si>
  <si>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</si>
  <si>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</si>
  <si>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</si>
  <si>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</si>
  <si>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</si>
  <si>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</si>
  <si>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</si>
  <si>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</si>
  <si>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</si>
  <si>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</si>
  <si>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</si>
  <si>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</si>
  <si>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</si>
  <si>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</si>
  <si>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</si>
  <si>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</si>
  <si>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</si>
  <si>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</si>
  <si>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</si>
  <si>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</si>
  <si>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</si>
  <si>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</si>
  <si>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</si>
  <si>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</si>
  <si>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</si>
  <si>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</si>
  <si>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</si>
  <si>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</si>
  <si>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</si>
  <si>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</si>
  <si>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</si>
  <si>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</si>
  <si>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</si>
  <si>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</si>
  <si>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</si>
  <si>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</si>
  <si>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</si>
  <si>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</si>
  <si>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</si>
  <si>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</si>
  <si>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</si>
  <si>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</si>
  <si>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</si>
  <si>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</si>
  <si>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</si>
  <si>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</si>
  <si>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</si>
  <si>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</si>
  <si>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</si>
  <si>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</si>
  <si>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</si>
  <si>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</si>
  <si>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</si>
  <si>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</si>
  <si>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</si>
  <si>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</si>
  <si>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</si>
  <si>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</si>
  <si>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</si>
  <si>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</si>
  <si>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</si>
  <si>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</si>
  <si>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</si>
  <si>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</si>
  <si>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</si>
  <si>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</si>
  <si>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</si>
  <si>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</si>
  <si>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</si>
  <si>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</si>
  <si>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</si>
  <si>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</si>
  <si>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</si>
  <si>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</si>
  <si>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</si>
  <si>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</si>
  <si>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</si>
  <si>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</si>
  <si>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</si>
  <si>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</si>
  <si>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</si>
  <si>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</si>
  <si>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</si>
  <si>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</si>
  <si>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</si>
  <si>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</si>
  <si>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</si>
  <si>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</si>
  <si>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</si>
  <si>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</si>
  <si>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</si>
  <si>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</si>
  <si>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</si>
  <si>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</si>
  <si>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</si>
  <si>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</si>
  <si>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</si>
  <si>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</si>
  <si>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</si>
  <si>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</si>
  <si>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</si>
  <si>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</si>
  <si>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</si>
  <si>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</si>
  <si>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</si>
  <si>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</si>
  <si>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</si>
  <si>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</si>
  <si>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</si>
  <si>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</si>
  <si>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</si>
  <si>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</si>
  <si>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</si>
  <si>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</si>
  <si>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</si>
  <si>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</si>
  <si>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</si>
  <si>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</si>
  <si>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</si>
  <si>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</si>
  <si>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</si>
  <si>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</si>
  <si>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</si>
  <si>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</si>
  <si>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</si>
  <si>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</si>
  <si>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</si>
  <si>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</si>
  <si>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</si>
  <si>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</si>
  <si>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</si>
  <si>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</si>
  <si>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</si>
  <si>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</si>
  <si>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</si>
  <si>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</si>
  <si>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</si>
  <si>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</si>
  <si>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</si>
  <si>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</si>
  <si>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</si>
  <si>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</si>
  <si>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</si>
  <si>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</si>
  <si>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</si>
  <si>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</si>
  <si>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</si>
  <si>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</si>
  <si>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</si>
  <si>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</si>
  <si>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</si>
  <si>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</si>
  <si>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</si>
  <si>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</si>
  <si>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</si>
  <si>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</si>
  <si>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</si>
  <si>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</si>
  <si>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</si>
  <si>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</si>
  <si>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</si>
  <si>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</si>
  <si>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</si>
  <si>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</si>
  <si>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</si>
  <si>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</si>
  <si>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</si>
  <si>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</si>
  <si>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</si>
  <si>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</si>
  <si>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</si>
  <si>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</si>
  <si>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</si>
  <si>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</si>
  <si>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</si>
  <si>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</si>
  <si>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</si>
  <si>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</si>
  <si>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</si>
  <si>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</si>
  <si>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</si>
  <si>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</si>
  <si>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</si>
  <si>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</si>
  <si>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</si>
  <si>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</si>
  <si>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</si>
  <si>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</si>
  <si>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</si>
  <si>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</si>
  <si>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</si>
  <si>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</si>
  <si>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</si>
  <si>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</si>
  <si>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</si>
  <si>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</si>
  <si>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</si>
  <si>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</si>
  <si>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</si>
  <si>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</si>
  <si>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</si>
  <si>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</si>
  <si>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</si>
  <si>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</si>
  <si>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</si>
  <si>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</si>
  <si>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</si>
  <si>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</si>
  <si>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</si>
  <si>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</si>
  <si>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</si>
  <si>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</si>
  <si>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</si>
  <si>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</si>
  <si>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</si>
  <si>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</si>
  <si>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</si>
  <si>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</si>
  <si>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</si>
  <si>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</si>
  <si>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</si>
  <si>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</si>
  <si>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</si>
  <si>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</si>
  <si>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</si>
  <si>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</si>
  <si>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</si>
  <si>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</si>
  <si>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</si>
  <si>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</si>
  <si>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</si>
  <si>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</si>
  <si>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</si>
  <si>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</si>
  <si>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</si>
  <si>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</si>
  <si>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</si>
  <si>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</si>
  <si>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</si>
  <si>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</si>
  <si>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</si>
  <si>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</si>
  <si>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</si>
  <si>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</si>
  <si>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</si>
  <si>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</si>
  <si>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</si>
  <si>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</si>
  <si>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</si>
  <si>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</si>
  <si>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</si>
  <si>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</si>
  <si>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</si>
  <si>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</si>
  <si>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</si>
  <si>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</si>
  <si>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</si>
  <si>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</si>
  <si>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</si>
  <si>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</si>
  <si>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</si>
  <si>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</si>
  <si>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</si>
  <si>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</si>
  <si>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</si>
  <si>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</si>
  <si>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</si>
  <si>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</si>
  <si>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</si>
  <si>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</si>
  <si>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</si>
  <si>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</si>
  <si>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</si>
  <si>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</si>
  <si>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</si>
  <si>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</si>
  <si>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</si>
  <si>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</si>
  <si>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</si>
  <si>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</si>
  <si>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</si>
  <si>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</si>
  <si>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</si>
  <si>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</si>
  <si>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</si>
  <si>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</si>
  <si>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</si>
  <si>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</si>
  <si>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</si>
  <si>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</si>
  <si>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</si>
  <si>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</si>
  <si>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</si>
  <si>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</si>
  <si>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</si>
  <si>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</si>
  <si>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</si>
  <si>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</si>
  <si>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</si>
  <si>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</si>
  <si>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</si>
  <si>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</si>
  <si>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</si>
  <si>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</si>
  <si>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</si>
  <si>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</si>
  <si>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</si>
  <si>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</si>
  <si>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</si>
  <si>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</si>
  <si>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</si>
  <si>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</si>
  <si>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</si>
  <si>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</si>
  <si>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</si>
  <si>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</si>
  <si>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</si>
  <si>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</si>
  <si>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</si>
  <si>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</si>
  <si>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</si>
  <si>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</si>
  <si>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</si>
  <si>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</si>
  <si>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</si>
  <si>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</si>
  <si>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</si>
  <si>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</si>
  <si>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</si>
  <si>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</si>
  <si>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</si>
  <si>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</si>
  <si>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</si>
  <si>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</si>
  <si>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</si>
  <si>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</si>
  <si>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</si>
  <si>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</si>
  <si>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</si>
  <si>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</si>
  <si>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</si>
  <si>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</si>
  <si>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</si>
  <si>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</si>
  <si>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</si>
  <si>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</si>
  <si>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</si>
  <si>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</si>
  <si>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</si>
  <si>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</si>
  <si>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</si>
  <si>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</si>
  <si>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</si>
  <si>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</si>
  <si>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</si>
  <si>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</si>
  <si>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</si>
  <si>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</si>
  <si>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</si>
  <si>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</si>
  <si>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</si>
  <si>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</si>
  <si>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</si>
  <si>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</si>
  <si>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</si>
  <si>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</si>
  <si>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</si>
  <si>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</si>
  <si>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</si>
  <si>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</si>
  <si>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</si>
  <si>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</si>
  <si>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</si>
  <si>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</si>
  <si>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</si>
  <si>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</si>
  <si>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</si>
  <si>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</si>
  <si>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</si>
  <si>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</si>
  <si>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</si>
  <si>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</si>
  <si>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</si>
  <si>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</si>
  <si>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</si>
  <si>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</si>
  <si>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</si>
  <si>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</si>
  <si>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</si>
  <si>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</si>
  <si>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</si>
  <si>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</si>
  <si>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</si>
  <si>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</si>
  <si>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</si>
  <si>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</si>
  <si>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</si>
  <si>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</si>
  <si>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</si>
  <si>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</si>
  <si>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</si>
  <si>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</si>
  <si>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</si>
  <si>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</si>
  <si>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</si>
  <si>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</si>
  <si>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</si>
  <si>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</si>
  <si>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</si>
  <si>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</si>
  <si>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</si>
  <si>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</si>
  <si>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</si>
  <si>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</si>
  <si>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</si>
  <si>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</si>
  <si>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</si>
  <si>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</si>
  <si>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</si>
  <si>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</si>
  <si>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</si>
  <si>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</si>
  <si>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</si>
  <si>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</si>
  <si>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</si>
  <si>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</si>
  <si>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</si>
  <si>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</si>
  <si>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</si>
  <si>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</si>
  <si>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</si>
  <si>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</si>
  <si>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</si>
  <si>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</si>
  <si>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</si>
  <si>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</si>
  <si>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</si>
  <si>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</si>
  <si>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</si>
  <si>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</si>
  <si>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</si>
  <si>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</si>
  <si>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</si>
  <si>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</si>
  <si>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</si>
  <si>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</si>
  <si>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</si>
  <si>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</si>
  <si>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</si>
  <si>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</si>
  <si>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</si>
  <si>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</si>
  <si>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</si>
  <si>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</si>
  <si>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</si>
  <si>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</si>
  <si>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</si>
  <si>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</si>
  <si>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</si>
  <si>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</si>
  <si>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</si>
  <si>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</si>
  <si>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</si>
  <si>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</si>
  <si>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</si>
  <si>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</si>
  <si>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</si>
  <si>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</si>
  <si>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</si>
  <si>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</si>
  <si>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</si>
  <si>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</si>
  <si>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</si>
  <si>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</si>
  <si>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</si>
  <si>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</si>
  <si>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</si>
  <si>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</si>
  <si>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</si>
  <si>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</si>
  <si>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</si>
  <si>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</si>
  <si>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</si>
  <si>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</si>
  <si>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</si>
  <si>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</si>
  <si>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</si>
  <si>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</si>
  <si>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</si>
  <si>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</si>
  <si>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</si>
  <si>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</si>
  <si>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</si>
  <si>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</si>
  <si>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</si>
  <si>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</si>
  <si>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</si>
  <si>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</si>
  <si>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</si>
  <si>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</si>
  <si>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</si>
  <si>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</si>
  <si>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</si>
  <si>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</si>
  <si>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</si>
  <si>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</si>
  <si>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</si>
  <si>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</si>
  <si>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</si>
  <si>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</si>
  <si>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</si>
  <si>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</si>
  <si>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</si>
  <si>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</si>
  <si>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</si>
  <si>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</si>
  <si>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</si>
  <si>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</si>
  <si>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</si>
  <si>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</si>
  <si>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</si>
  <si>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</si>
  <si>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</si>
  <si>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</si>
  <si>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</si>
  <si>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</si>
  <si>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</si>
  <si>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</si>
  <si>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</si>
  <si>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</si>
  <si>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</si>
  <si>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</si>
  <si>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</si>
  <si>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</si>
  <si>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</si>
  <si>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</si>
  <si>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</si>
  <si>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</si>
  <si>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</si>
  <si>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</si>
  <si>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</si>
  <si>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</si>
  <si>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</si>
  <si>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</si>
  <si>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</si>
  <si>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</si>
  <si>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</si>
  <si>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</si>
  <si>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</si>
  <si>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</si>
  <si>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</si>
  <si>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</si>
  <si>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</si>
  <si>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</si>
  <si>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</si>
  <si>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</si>
  <si>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</si>
  <si>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</si>
  <si>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</si>
  <si>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</si>
  <si>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</si>
  <si>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</si>
  <si>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</si>
  <si>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</si>
  <si>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</si>
  <si>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</si>
  <si>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</si>
  <si>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</si>
  <si>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</si>
  <si>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</si>
  <si>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</si>
  <si>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</si>
  <si>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</si>
  <si>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</si>
  <si>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</si>
  <si>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</si>
  <si>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</si>
  <si>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</si>
  <si>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</si>
  <si>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</si>
  <si>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</si>
  <si>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</si>
  <si>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</si>
  <si>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</si>
  <si>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</si>
  <si>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</si>
  <si>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</si>
  <si>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</si>
  <si>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</si>
  <si>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</si>
  <si>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</si>
  <si>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</si>
  <si>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</si>
  <si>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</si>
  <si>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</si>
  <si>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</si>
  <si>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</si>
  <si>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</si>
  <si>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</si>
  <si>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</si>
  <si>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</si>
  <si>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</si>
  <si>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</si>
  <si>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</si>
  <si>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</si>
  <si>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</si>
  <si>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</si>
  <si>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</si>
  <si>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</si>
  <si>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</si>
  <si>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</si>
  <si>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</si>
  <si>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</si>
  <si>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</si>
  <si>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</si>
  <si>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</si>
  <si>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</si>
  <si>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</si>
  <si>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</si>
  <si>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</si>
  <si>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</si>
  <si>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</si>
  <si>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</si>
  <si>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</si>
  <si>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</si>
  <si>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</si>
  <si>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</si>
  <si>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</si>
  <si>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</si>
  <si>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</si>
  <si>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</si>
  <si>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</si>
  <si>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</si>
  <si>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</si>
  <si>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</si>
  <si>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</si>
  <si>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</si>
  <si>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</si>
  <si>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</si>
  <si>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</si>
  <si>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</si>
  <si>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</si>
  <si>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</si>
  <si>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</si>
  <si>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</si>
  <si>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</si>
  <si>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</si>
  <si>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</si>
  <si>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</si>
  <si>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</si>
  <si>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</si>
  <si>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</si>
  <si>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</si>
  <si>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</si>
  <si>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</si>
  <si>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</si>
  <si>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</si>
  <si>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</si>
  <si>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</si>
  <si>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</si>
  <si>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</si>
  <si>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</si>
  <si>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</si>
  <si>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</si>
  <si>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</si>
  <si>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</si>
  <si>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</si>
  <si>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</si>
  <si>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</si>
  <si>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</si>
  <si>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</si>
  <si>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</si>
  <si>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</si>
  <si>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</si>
  <si>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</si>
  <si>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</si>
  <si>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</si>
  <si>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</si>
  <si>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</si>
  <si>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</si>
  <si>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</si>
  <si>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</si>
  <si>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</si>
  <si>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</si>
  <si>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</si>
  <si>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</si>
  <si>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</si>
  <si>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</si>
  <si>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</si>
  <si>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</si>
  <si>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</si>
  <si>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</si>
  <si>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</si>
  <si>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</si>
  <si>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</si>
  <si>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</si>
  <si>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</si>
  <si>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</si>
  <si>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</si>
  <si>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</si>
  <si>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</si>
  <si>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</si>
  <si>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</si>
  <si>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</si>
  <si>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</si>
  <si>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</si>
  <si>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</si>
  <si>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</si>
  <si>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</si>
  <si>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</si>
  <si>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</si>
  <si>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</si>
  <si>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</si>
  <si>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</si>
  <si>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</si>
  <si>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</si>
  <si>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</si>
  <si>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</si>
  <si>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</si>
  <si>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</si>
  <si>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</si>
  <si>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</si>
  <si>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</si>
  <si>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</si>
  <si>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</si>
  <si>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</si>
  <si>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</si>
  <si>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</si>
  <si>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</si>
  <si>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</si>
  <si>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</si>
  <si>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</si>
  <si>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</si>
  <si>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</si>
  <si>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</si>
  <si>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</si>
  <si>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</si>
  <si>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</si>
  <si>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</si>
  <si>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</si>
  <si>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</si>
  <si>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</si>
  <si>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</si>
  <si>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</si>
  <si>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</si>
  <si>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</si>
  <si>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</si>
  <si>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</si>
  <si>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</si>
  <si>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</si>
  <si>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</si>
  <si>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</si>
  <si>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</si>
  <si>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</si>
  <si>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</si>
  <si>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</si>
  <si>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</si>
  <si>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</si>
  <si>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</si>
  <si>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</si>
  <si>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</si>
  <si>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</si>
  <si>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</si>
  <si>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</si>
  <si>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</si>
  <si>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</si>
  <si>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</si>
  <si>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</si>
  <si>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</si>
  <si>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</si>
  <si>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</si>
  <si>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</si>
  <si>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</si>
  <si>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</si>
  <si>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</si>
  <si>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</si>
  <si>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</si>
  <si>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</si>
  <si>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</si>
  <si>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</si>
  <si>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</si>
  <si>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</si>
  <si>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</si>
  <si>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</si>
  <si>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</si>
  <si>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</si>
  <si>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</si>
  <si>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</si>
  <si>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</si>
  <si>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</si>
  <si>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</si>
  <si>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</si>
  <si>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</si>
  <si>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</si>
  <si>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</si>
  <si>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</si>
  <si>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</si>
  <si>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</si>
  <si>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</si>
  <si>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</si>
  <si>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</si>
  <si>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</si>
  <si>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</si>
  <si>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</si>
  <si>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</si>
  <si>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</si>
  <si>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</si>
  <si>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</si>
  <si>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</si>
  <si>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</si>
  <si>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</si>
  <si>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</si>
  <si>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</si>
  <si>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</si>
  <si>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</si>
  <si>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</si>
  <si>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</si>
  <si>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</si>
  <si>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</si>
  <si>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</si>
  <si>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</si>
  <si>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</si>
  <si>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</si>
  <si>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</si>
  <si>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</si>
  <si>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</si>
  <si>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</si>
  <si>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</si>
  <si>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</si>
  <si>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</si>
  <si>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</si>
  <si>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</si>
  <si>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</si>
  <si>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</si>
  <si>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</si>
  <si>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</si>
  <si>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</si>
  <si>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</si>
  <si>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</si>
  <si>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</si>
  <si>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</si>
  <si>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</si>
  <si>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</si>
  <si>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</si>
  <si>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</si>
  <si>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</si>
  <si>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</si>
  <si>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</si>
  <si>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</si>
  <si>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</si>
  <si>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</si>
  <si>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</si>
  <si>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</si>
  <si>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</si>
  <si>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</si>
  <si>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</si>
  <si>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</si>
  <si>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</si>
  <si>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</si>
  <si>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</si>
  <si>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</si>
  <si>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</si>
  <si>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</si>
  <si>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</si>
  <si>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</si>
  <si>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</si>
  <si>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</si>
  <si>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</si>
  <si>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</si>
  <si>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</si>
  <si>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</si>
  <si>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</si>
  <si>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</si>
  <si>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</si>
  <si>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</si>
  <si>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</si>
  <si>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</si>
  <si>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</si>
  <si>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</si>
  <si>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</si>
  <si>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</si>
  <si>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</si>
  <si>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</si>
  <si>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</si>
  <si>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</si>
  <si>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</si>
  <si>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</si>
  <si>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</si>
  <si>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</si>
  <si>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</si>
  <si>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</si>
  <si>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</si>
  <si>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</si>
  <si>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</si>
  <si>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</si>
  <si>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</si>
  <si>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</si>
  <si>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</si>
  <si>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</si>
  <si>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</si>
  <si>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</si>
  <si>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</si>
  <si>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</si>
  <si>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</si>
  <si>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</si>
  <si>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</si>
  <si>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</si>
  <si>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</si>
  <si>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</si>
  <si>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</si>
  <si>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</si>
  <si>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</si>
  <si>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</si>
  <si>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</si>
  <si>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</si>
  <si>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</si>
  <si>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</si>
  <si>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</si>
  <si>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</si>
  <si>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</si>
  <si>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</si>
  <si>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</si>
  <si>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</si>
  <si>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</si>
  <si>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</si>
  <si>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</si>
  <si>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</si>
  <si>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</si>
  <si>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</si>
  <si>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</si>
  <si>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</si>
  <si>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</si>
  <si>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</si>
  <si>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</si>
  <si>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</si>
  <si>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</si>
  <si>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</si>
  <si>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</si>
  <si>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</si>
  <si>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</si>
  <si>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</si>
  <si>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</si>
  <si>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</si>
  <si>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</si>
  <si>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</si>
  <si>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</si>
  <si>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</si>
  <si>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</si>
  <si>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</si>
  <si>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</si>
  <si>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</si>
  <si>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</si>
  <si>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</si>
  <si>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</si>
  <si>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</si>
  <si>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</si>
  <si>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</si>
  <si>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</si>
  <si>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</si>
  <si>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</si>
  <si>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</si>
  <si>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</si>
  <si>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</si>
  <si>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</si>
  <si>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</si>
  <si>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</si>
  <si>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</si>
  <si>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</si>
  <si>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</si>
  <si>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</si>
  <si>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</si>
  <si>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</si>
  <si>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</si>
  <si>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</si>
  <si>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</si>
  <si>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</si>
  <si>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</si>
  <si>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</si>
  <si>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</si>
  <si>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</si>
  <si>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</si>
  <si>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</si>
  <si>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</si>
  <si>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</si>
  <si>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</si>
  <si>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</si>
  <si>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</si>
  <si>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</si>
  <si>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</si>
  <si>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</si>
  <si>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</si>
  <si>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</si>
  <si>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</si>
  <si>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</si>
  <si>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</si>
  <si>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</si>
  <si>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</si>
  <si>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</si>
  <si>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</si>
  <si>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</si>
  <si>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</si>
  <si>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</si>
  <si>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</si>
  <si>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</si>
  <si>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</si>
  <si>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</si>
  <si>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</si>
  <si>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</si>
  <si>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</si>
  <si>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</si>
  <si>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</si>
  <si>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</si>
  <si>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</si>
  <si>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</si>
  <si>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</si>
  <si>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</si>
  <si>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</si>
  <si>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</si>
  <si>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</si>
  <si>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</si>
  <si>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</si>
  <si>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</si>
  <si>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</si>
  <si>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</si>
  <si>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</si>
  <si>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</si>
  <si>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</si>
  <si>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</si>
  <si>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</si>
  <si>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</si>
  <si>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</si>
  <si>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</si>
  <si>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</si>
  <si>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</si>
  <si>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</si>
  <si>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</si>
  <si>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</si>
  <si>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</si>
  <si>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</si>
  <si>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</si>
  <si>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</si>
  <si>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</si>
  <si>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</si>
  <si>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</si>
  <si>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</si>
  <si>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</si>
  <si>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</si>
  <si>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</si>
  <si>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</si>
  <si>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</si>
  <si>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</si>
  <si>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</si>
  <si>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</si>
  <si>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</si>
  <si>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</si>
  <si>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</si>
  <si>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</si>
  <si>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</si>
  <si>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</si>
  <si>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</si>
  <si>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</si>
  <si>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</si>
  <si>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</si>
  <si>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</si>
  <si>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</si>
  <si>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</si>
  <si>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</si>
  <si>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</si>
  <si>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</si>
  <si>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</si>
  <si>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</si>
  <si>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</si>
  <si>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</si>
  <si>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</si>
  <si>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</si>
  <si>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</si>
  <si>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</si>
  <si>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</si>
  <si>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</si>
  <si>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</si>
  <si>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</si>
  <si>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</si>
  <si>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</si>
  <si>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</si>
  <si>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</si>
  <si>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</si>
  <si>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</si>
  <si>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</si>
  <si>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</si>
  <si>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</si>
  <si>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</si>
  <si>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</si>
  <si>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</si>
  <si>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</si>
  <si>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</si>
  <si>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</si>
  <si>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</si>
  <si>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</si>
  <si>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</si>
  <si>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</si>
  <si>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</si>
  <si>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</si>
  <si>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</si>
  <si>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</si>
  <si>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</si>
  <si>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</si>
  <si>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</si>
  <si>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</si>
  <si>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</si>
  <si>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</si>
  <si>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</si>
  <si>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</si>
  <si>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</si>
  <si>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</si>
  <si>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</si>
  <si>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</si>
  <si>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</si>
  <si>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</si>
  <si>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</si>
  <si>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</si>
  <si>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</si>
  <si>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</si>
  <si>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</si>
  <si>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</si>
  <si>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</si>
  <si>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</si>
  <si>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</si>
  <si>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</si>
  <si>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</si>
  <si>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</si>
  <si>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</si>
  <si>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</si>
  <si>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</si>
  <si>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</si>
  <si>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</si>
  <si>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</si>
  <si>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</si>
  <si>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</si>
  <si>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</si>
  <si>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</si>
  <si>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</si>
  <si>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</si>
  <si>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</si>
  <si>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</si>
  <si>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</si>
  <si>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</si>
  <si>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</si>
  <si>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</si>
  <si>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</si>
  <si>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</si>
  <si>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</si>
  <si>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</si>
  <si>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</si>
  <si>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</si>
  <si>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</si>
  <si>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</si>
  <si>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</si>
  <si>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</si>
  <si>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</si>
  <si>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</si>
  <si>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</si>
  <si>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</si>
  <si>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</si>
  <si>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</si>
  <si>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</si>
  <si>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</si>
  <si>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</si>
  <si>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</si>
  <si>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</si>
  <si>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</si>
  <si>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</si>
  <si>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</si>
  <si>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</si>
  <si>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</si>
  <si>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</si>
  <si>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</si>
  <si>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</si>
  <si>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</si>
  <si>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</si>
  <si>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</si>
  <si>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</si>
  <si>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</si>
  <si>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</si>
  <si>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</si>
  <si>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</si>
  <si>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</si>
  <si>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</si>
  <si>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</si>
  <si>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</si>
  <si>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</si>
  <si>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</si>
  <si>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</si>
  <si>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</si>
  <si>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</si>
  <si>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</si>
  <si>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</si>
  <si>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</si>
  <si>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</si>
  <si>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</si>
  <si>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</si>
  <si>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</si>
  <si>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</si>
  <si>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</si>
  <si>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</si>
  <si>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</si>
  <si>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</si>
  <si>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</si>
  <si>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</si>
  <si>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</si>
  <si>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</si>
  <si>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</si>
  <si>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</si>
  <si>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</si>
  <si>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</si>
  <si>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</si>
  <si>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</si>
  <si>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</si>
  <si>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</si>
  <si>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</si>
  <si>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</si>
  <si>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</si>
  <si>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</si>
  <si>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</si>
  <si>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</si>
  <si>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</si>
  <si>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</si>
  <si>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</si>
  <si>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</si>
  <si>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</si>
  <si>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</si>
  <si>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</si>
  <si>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</si>
  <si>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</si>
  <si>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</si>
  <si>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</si>
  <si>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</si>
  <si>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</si>
  <si>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</si>
  <si>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</si>
  <si>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</si>
  <si>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</si>
  <si>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</si>
  <si>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</si>
  <si>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</si>
  <si>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</si>
  <si>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</si>
  <si>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</si>
  <si>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</si>
  <si>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</si>
  <si>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</si>
  <si>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</si>
  <si>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</si>
  <si>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</si>
  <si>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</si>
  <si>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</si>
  <si>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</si>
  <si>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</si>
  <si>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</si>
  <si>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</si>
  <si>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</si>
  <si>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</si>
  <si>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</si>
  <si>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</si>
  <si>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</si>
  <si>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</si>
  <si>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</si>
  <si>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</si>
  <si>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</si>
  <si>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</si>
  <si>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</si>
  <si>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</si>
  <si>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</si>
  <si>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</si>
  <si>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</si>
  <si>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</si>
  <si>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</si>
  <si>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</si>
  <si>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</si>
  <si>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</si>
  <si>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</si>
  <si>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</si>
  <si>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</si>
  <si>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</si>
  <si>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</si>
  <si>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</si>
  <si>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</si>
  <si>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</si>
  <si>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</si>
  <si>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</si>
  <si>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</si>
  <si>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</si>
  <si>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</si>
  <si>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</si>
  <si>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</si>
  <si>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</si>
  <si>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</si>
  <si>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</si>
  <si>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</si>
  <si>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</si>
  <si>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</si>
  <si>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</si>
  <si>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</si>
  <si>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</si>
  <si>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</si>
  <si>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</si>
  <si>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</si>
  <si>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</si>
  <si>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</si>
  <si>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</si>
  <si>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</si>
  <si>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</si>
  <si>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</si>
  <si>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</si>
  <si>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</si>
  <si>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</si>
  <si>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</si>
  <si>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</si>
  <si>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</si>
  <si>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</si>
  <si>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</si>
  <si>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</si>
  <si>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</si>
  <si>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</si>
  <si>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</si>
  <si>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</si>
  <si>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</si>
  <si>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</si>
  <si>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</si>
  <si>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</si>
  <si>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</si>
  <si>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</si>
  <si>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</si>
  <si>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</si>
  <si>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</si>
  <si>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</si>
  <si>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</si>
  <si>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</si>
  <si>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</si>
  <si>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</si>
  <si>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</si>
  <si>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</si>
  <si>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</si>
  <si>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</si>
  <si>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</si>
  <si>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</si>
  <si>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</si>
  <si>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</si>
  <si>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</si>
  <si>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</si>
  <si>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</si>
  <si>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</si>
  <si>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</si>
  <si>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</si>
  <si>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</si>
  <si>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</si>
  <si>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</si>
  <si>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</si>
  <si>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</si>
  <si>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</si>
  <si>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</si>
  <si>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</si>
  <si>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</si>
  <si>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</si>
  <si>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</si>
  <si>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</si>
  <si>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</si>
  <si>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</si>
  <si>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</si>
  <si>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</si>
  <si>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</si>
  <si>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</si>
  <si>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</si>
  <si>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</si>
  <si>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</si>
  <si>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</si>
  <si>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</si>
  <si>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</si>
  <si>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</si>
  <si>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</si>
  <si>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</si>
  <si>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</si>
  <si>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</si>
  <si>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</si>
  <si>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</si>
  <si>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</si>
  <si>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</si>
  <si>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</si>
  <si>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</si>
  <si>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</si>
  <si>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</si>
  <si>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</si>
  <si>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</si>
  <si>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</si>
  <si>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</si>
  <si>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</si>
  <si>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</si>
  <si>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</si>
  <si>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</si>
  <si>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</si>
  <si>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</si>
  <si>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</si>
  <si>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</si>
  <si>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</si>
  <si>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</si>
  <si>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</si>
  <si>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</si>
  <si>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</si>
  <si>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</si>
  <si>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</si>
  <si>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</si>
  <si>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</si>
  <si>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</si>
  <si>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</si>
  <si>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</si>
  <si>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</si>
  <si>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</si>
  <si>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</si>
  <si>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</si>
  <si>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</si>
  <si>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</si>
  <si>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</si>
  <si>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</si>
  <si>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</si>
  <si>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</si>
  <si>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</si>
  <si>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</si>
  <si>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</si>
  <si>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</si>
  <si>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</si>
  <si>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</si>
  <si>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</si>
  <si>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</si>
  <si>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</si>
  <si>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</si>
  <si>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</si>
  <si>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</si>
  <si>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</si>
  <si>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</si>
  <si>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</si>
  <si>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</si>
  <si>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</si>
  <si>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</si>
  <si>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</si>
  <si>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</si>
  <si>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</si>
  <si>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</si>
  <si>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</si>
  <si>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</si>
  <si>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</si>
  <si>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</si>
  <si>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</si>
  <si>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</si>
  <si>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</si>
  <si>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</si>
  <si>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</si>
  <si>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</si>
  <si>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</si>
  <si>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</si>
  <si>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</si>
  <si>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</si>
  <si>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</si>
  <si>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</si>
  <si>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</si>
  <si>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</si>
  <si>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</si>
  <si>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</si>
  <si>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</si>
  <si>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</si>
  <si>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</si>
  <si>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</si>
  <si>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</si>
  <si>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</si>
  <si>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</si>
  <si>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</si>
  <si>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</si>
  <si>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</si>
  <si>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</si>
  <si>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</si>
  <si>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</si>
  <si>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</si>
  <si>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</si>
  <si>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</si>
  <si>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</si>
  <si>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</si>
  <si>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</si>
  <si>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</si>
  <si>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</si>
  <si>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</si>
  <si>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</si>
  <si>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</si>
  <si>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</si>
  <si>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</si>
  <si>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</si>
  <si>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</si>
  <si>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</si>
  <si>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</si>
  <si>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</si>
  <si>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</si>
  <si>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</si>
  <si>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</si>
  <si>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</si>
  <si>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</si>
  <si>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</si>
  <si>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</si>
  <si>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</si>
  <si>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</si>
  <si>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</si>
  <si>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</si>
  <si>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</si>
  <si>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</si>
  <si>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</si>
  <si>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</si>
  <si>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</si>
  <si>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</si>
  <si>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</si>
  <si>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</si>
  <si>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</si>
  <si>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</si>
  <si>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</si>
  <si>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</si>
  <si>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</si>
  <si>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</si>
  <si>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</si>
  <si>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</si>
  <si>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</si>
  <si>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</si>
  <si>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</si>
  <si>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</si>
  <si>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</si>
  <si>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</si>
  <si>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</si>
  <si>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</si>
  <si>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</si>
  <si>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</si>
  <si>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</si>
  <si>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</si>
  <si>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</si>
  <si>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</si>
  <si>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</si>
  <si>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</si>
  <si>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</si>
  <si>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</si>
  <si>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</si>
  <si>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</si>
  <si>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</si>
  <si>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</si>
  <si>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</si>
  <si>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</si>
  <si>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</si>
  <si>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</si>
  <si>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</si>
  <si>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</si>
  <si>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</si>
  <si>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</si>
  <si>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</si>
  <si>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</si>
  <si>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</si>
  <si>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</si>
  <si>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</si>
  <si>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</si>
  <si>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</si>
  <si>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</si>
  <si>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</si>
  <si>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</si>
  <si>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</si>
  <si>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</si>
  <si>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</si>
  <si>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</si>
  <si>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</si>
  <si>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</si>
  <si>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</si>
  <si>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</si>
  <si>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</si>
  <si>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</si>
  <si>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</si>
  <si>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</si>
  <si>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</si>
  <si>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</si>
  <si>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</si>
  <si>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</si>
  <si>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</si>
  <si>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</si>
  <si>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</si>
  <si>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</si>
  <si>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</si>
  <si>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</si>
  <si>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</si>
  <si>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</si>
  <si>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</si>
  <si>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</si>
  <si>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</si>
  <si>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</si>
  <si>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</si>
  <si>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</si>
  <si>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</si>
  <si>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</si>
  <si>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</si>
  <si>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</si>
  <si>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</si>
  <si>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</si>
  <si>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</si>
  <si>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</si>
  <si>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</si>
  <si>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</si>
  <si>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</si>
  <si>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</si>
  <si>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</si>
  <si>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</si>
  <si>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</si>
  <si>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</si>
  <si>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</si>
  <si>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</si>
  <si>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</si>
  <si>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</si>
  <si>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</si>
  <si>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</si>
  <si>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</si>
  <si>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</si>
  <si>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</si>
  <si>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</si>
  <si>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</si>
  <si>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</si>
  <si>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</si>
  <si>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</si>
  <si>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</si>
  <si>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</si>
  <si>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</si>
  <si>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</si>
  <si>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</si>
  <si>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</si>
  <si>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</si>
  <si>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</si>
  <si>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</si>
  <si>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</si>
  <si>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</si>
  <si>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</si>
  <si>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</si>
  <si>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</si>
  <si>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</si>
  <si>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</si>
  <si>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</si>
  <si>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</si>
  <si>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</si>
  <si>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</si>
  <si>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</si>
  <si>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</si>
  <si>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</si>
  <si>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</si>
  <si>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</si>
  <si>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</si>
  <si>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</si>
  <si>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</si>
  <si>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</si>
  <si>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</si>
  <si>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</si>
  <si>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</si>
  <si>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</si>
  <si>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</si>
  <si>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</si>
  <si>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</si>
  <si>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</si>
  <si>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</si>
  <si>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</si>
  <si>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</si>
  <si>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</si>
  <si>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</si>
  <si>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</si>
  <si>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</si>
  <si>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</si>
  <si>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</si>
  <si>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</si>
  <si>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</si>
  <si>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</si>
  <si>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</si>
  <si>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</si>
  <si>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</si>
  <si>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</si>
  <si>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</si>
  <si>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</si>
  <si>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</si>
  <si>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</si>
  <si>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</si>
  <si>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</si>
  <si>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</si>
  <si>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</si>
  <si>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</si>
  <si>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</si>
  <si>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</si>
  <si>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</si>
  <si>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</si>
  <si>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</si>
  <si>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</si>
  <si>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</si>
  <si>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</si>
  <si>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</si>
  <si>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</si>
  <si>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</si>
  <si>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</si>
  <si>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</si>
  <si>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</si>
  <si>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</si>
  <si>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</si>
  <si>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</si>
  <si>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</si>
  <si>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</si>
  <si>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</si>
  <si>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</si>
  <si>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</si>
  <si>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</si>
  <si>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</si>
  <si>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</si>
  <si>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</si>
  <si>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</si>
  <si>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</si>
  <si>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</si>
  <si>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</si>
  <si>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</si>
  <si>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</si>
  <si>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</si>
  <si>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</si>
  <si>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</si>
  <si>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</si>
  <si>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</si>
  <si>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</si>
  <si>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</si>
  <si>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</si>
  <si>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</si>
  <si>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</si>
  <si>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</si>
  <si>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</si>
  <si>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</si>
  <si>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</si>
  <si>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</si>
  <si>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</si>
  <si>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</si>
  <si>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</si>
  <si>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</si>
  <si>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</si>
  <si>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</si>
  <si>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</si>
  <si>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</si>
  <si>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</si>
  <si>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</si>
  <si>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</si>
  <si>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</si>
  <si>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</si>
  <si>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</si>
  <si>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</si>
  <si>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</si>
  <si>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</si>
  <si>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</si>
  <si>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</si>
  <si>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</si>
  <si>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</si>
  <si>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</si>
  <si>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</si>
  <si>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</si>
  <si>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</si>
  <si>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</si>
  <si>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</si>
  <si>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</si>
  <si>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</si>
  <si>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</si>
  <si>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</si>
  <si>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</si>
  <si>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</si>
  <si>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</si>
  <si>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</si>
  <si>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</si>
  <si>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</si>
  <si>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</si>
  <si>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</si>
  <si>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</si>
  <si>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</si>
  <si>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</si>
  <si>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</si>
  <si>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</si>
  <si>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</si>
  <si>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</si>
  <si>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</si>
  <si>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</si>
  <si>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</si>
  <si>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</si>
  <si>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</si>
  <si>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</si>
  <si>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</si>
  <si>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</si>
  <si>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</si>
  <si>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</si>
  <si>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</si>
  <si>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</si>
  <si>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</si>
  <si>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</si>
  <si>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</si>
  <si>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</si>
  <si>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</si>
  <si>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</si>
  <si>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</si>
  <si>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</si>
  <si>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</si>
  <si>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</si>
  <si>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</si>
  <si>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</si>
  <si>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</si>
  <si>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</si>
  <si>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</si>
  <si>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</si>
  <si>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</si>
  <si>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</si>
  <si>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</si>
  <si>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</si>
  <si>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</si>
  <si>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</si>
  <si>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</si>
  <si>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</si>
  <si>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</si>
  <si>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</si>
  <si>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</si>
  <si>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</si>
  <si>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</si>
  <si>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</si>
  <si>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</si>
  <si>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</si>
  <si>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</si>
  <si>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</si>
  <si>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</si>
  <si>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</si>
  <si>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</si>
  <si>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</si>
  <si>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</si>
  <si>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</si>
  <si>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</si>
  <si>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</si>
  <si>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</si>
  <si>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</si>
  <si>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</si>
  <si>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</si>
  <si>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</si>
  <si>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</si>
  <si>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</si>
  <si>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</si>
  <si>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</si>
  <si>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</si>
  <si>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</si>
  <si>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</si>
  <si>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</si>
  <si>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</si>
  <si>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</si>
  <si>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</si>
  <si>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</si>
  <si>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</si>
  <si>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</si>
  <si>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</si>
  <si>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</si>
  <si>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</si>
  <si>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</si>
  <si>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</si>
  <si>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</si>
  <si>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</si>
  <si>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</si>
  <si>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</si>
  <si>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</si>
  <si>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</si>
  <si>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</si>
  <si>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</si>
  <si>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</si>
  <si>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</si>
  <si>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</si>
  <si>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</si>
  <si>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</si>
  <si>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</si>
  <si>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</si>
  <si>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</si>
  <si>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</si>
  <si>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</si>
  <si>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</si>
  <si>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</si>
  <si>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</si>
  <si>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</si>
  <si>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</si>
  <si>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</si>
  <si>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</si>
  <si>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</si>
  <si>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</si>
  <si>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</si>
  <si>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</si>
  <si>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</si>
  <si>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</si>
  <si>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</si>
  <si>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</si>
  <si>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</si>
  <si>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</si>
  <si>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</si>
  <si>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</si>
  <si>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</si>
  <si>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</si>
  <si>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</si>
  <si>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</si>
  <si>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</si>
  <si>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</si>
  <si>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</si>
  <si>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</si>
  <si>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</si>
  <si>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</si>
  <si>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</si>
  <si>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</si>
  <si>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</si>
  <si>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</si>
  <si>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</si>
  <si>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</si>
  <si>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</si>
  <si>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</si>
  <si>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</si>
  <si>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</si>
  <si>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</si>
  <si>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</si>
  <si>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</si>
  <si>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</si>
  <si>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</si>
  <si>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</si>
  <si>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</si>
  <si>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</si>
  <si>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</si>
  <si>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</si>
  <si>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</si>
  <si>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</si>
  <si>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</si>
  <si>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</si>
  <si>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</si>
  <si>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</si>
  <si>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</si>
  <si>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</si>
  <si>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</si>
  <si>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</si>
  <si>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</si>
  <si>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</si>
  <si>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</si>
  <si>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</si>
  <si>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</si>
  <si>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</si>
  <si>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</si>
  <si>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</si>
  <si>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</si>
  <si>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</si>
  <si>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</si>
  <si>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</si>
  <si>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</si>
  <si>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</si>
  <si>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</si>
  <si>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</si>
  <si>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</si>
  <si>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</si>
  <si>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</si>
  <si>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</si>
  <si>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</si>
  <si>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</si>
  <si>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</si>
  <si>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</si>
  <si>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</si>
  <si>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</si>
  <si>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</si>
  <si>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</si>
  <si>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</si>
  <si>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</si>
  <si>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</si>
  <si>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</si>
  <si>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</si>
  <si>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</si>
  <si>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</si>
  <si>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</si>
  <si>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</si>
  <si>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</si>
  <si>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</si>
  <si>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</si>
  <si>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</si>
  <si>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</si>
  <si>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</si>
  <si>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</si>
  <si>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</si>
  <si>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</si>
  <si>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</si>
  <si>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</si>
  <si>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</si>
  <si>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</si>
  <si>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</si>
  <si>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</si>
  <si>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</si>
  <si>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</si>
  <si>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</si>
  <si>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</si>
  <si>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</si>
  <si>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</si>
  <si>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</si>
  <si>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</si>
  <si>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</si>
  <si>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</si>
  <si>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</si>
  <si>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</si>
  <si>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</si>
  <si>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</si>
  <si>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</si>
  <si>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</si>
  <si>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</si>
  <si>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</si>
  <si>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</si>
  <si>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</si>
  <si>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</si>
  <si>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</si>
  <si>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</si>
  <si>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</si>
  <si>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</si>
  <si>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</si>
  <si>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</si>
  <si>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</si>
  <si>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</si>
  <si>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</si>
  <si>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</si>
  <si>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</si>
  <si>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</si>
  <si>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</si>
  <si>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</si>
  <si>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</si>
  <si>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</si>
  <si>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</si>
  <si>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</si>
  <si>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</si>
  <si>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</si>
  <si>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</si>
  <si>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</si>
  <si>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</si>
  <si>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</si>
  <si>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</si>
  <si>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</si>
  <si>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</si>
  <si>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</si>
  <si>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</si>
  <si>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</si>
  <si>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</si>
  <si>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</si>
  <si>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</si>
  <si>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</si>
  <si>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</si>
  <si>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</si>
  <si>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</si>
  <si>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</si>
  <si>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</si>
  <si>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</si>
  <si>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</si>
  <si>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</si>
  <si>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</si>
  <si>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</si>
  <si>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</si>
  <si>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</si>
  <si>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</si>
  <si>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</si>
  <si>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</si>
  <si>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</si>
  <si>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</si>
  <si>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</si>
  <si>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</si>
  <si>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</si>
  <si>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</si>
  <si>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</si>
  <si>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</si>
  <si>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</si>
  <si>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</si>
  <si>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</si>
  <si>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</si>
  <si>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</si>
  <si>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</si>
  <si>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</si>
  <si>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</si>
  <si>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</si>
  <si>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</si>
  <si>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</si>
  <si>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</si>
  <si>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</si>
  <si>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</si>
  <si>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</si>
  <si>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</si>
  <si>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</si>
  <si>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</si>
  <si>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</si>
  <si>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</si>
  <si>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</si>
  <si>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</si>
  <si>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</si>
  <si>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</si>
  <si>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</si>
  <si>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</si>
  <si>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</si>
  <si>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</si>
  <si>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</si>
  <si>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</si>
  <si>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</si>
  <si>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</si>
  <si>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</si>
  <si>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</si>
  <si>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</si>
  <si>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</si>
  <si>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</si>
  <si>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</si>
  <si>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</si>
  <si>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</si>
  <si>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</si>
  <si>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</si>
  <si>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</si>
  <si>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</si>
  <si>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</si>
  <si>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</si>
  <si>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</si>
  <si>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</si>
  <si>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</si>
  <si>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</si>
  <si>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</si>
  <si>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</si>
  <si>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</si>
  <si>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</si>
  <si>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</si>
  <si>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</si>
  <si>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</si>
  <si>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</si>
  <si>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</si>
  <si>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</si>
  <si>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</si>
  <si>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</si>
  <si>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</si>
  <si>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</si>
  <si>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</si>
  <si>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</si>
  <si>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</si>
  <si>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</si>
  <si>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</si>
  <si>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</si>
  <si>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</si>
  <si>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</si>
  <si>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</si>
  <si>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</si>
  <si>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</si>
  <si>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</si>
  <si>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</si>
  <si>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</si>
  <si>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</si>
  <si>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</si>
  <si>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</si>
  <si>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</si>
  <si>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</si>
  <si>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</si>
  <si>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</si>
  <si>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</si>
  <si>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</si>
  <si>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</si>
  <si>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</si>
  <si>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</si>
  <si>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</si>
  <si>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</si>
  <si>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</si>
  <si>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</si>
  <si>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</si>
  <si>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</si>
  <si>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</si>
  <si>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</si>
  <si>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</si>
  <si>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</si>
  <si>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</si>
  <si>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</si>
  <si>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</si>
  <si>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</si>
  <si>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</si>
  <si>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</si>
  <si>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</si>
  <si>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</si>
  <si>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</si>
  <si>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</si>
  <si>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</si>
  <si>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</si>
  <si>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</si>
  <si>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</si>
  <si>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</si>
  <si>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</si>
  <si>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</si>
  <si>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</si>
  <si>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</si>
  <si>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</si>
  <si>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</si>
  <si>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</si>
  <si>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</si>
  <si>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</si>
  <si>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</si>
  <si>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</si>
  <si>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</si>
  <si>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</si>
  <si>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</si>
  <si>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</si>
  <si>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</si>
  <si>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</si>
  <si>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</si>
  <si>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</si>
  <si>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</si>
  <si>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</si>
  <si>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</si>
  <si>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</si>
  <si>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</si>
  <si>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</si>
  <si>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</si>
  <si>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</si>
  <si>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</si>
  <si>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</si>
  <si>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</si>
  <si>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</si>
  <si>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</si>
  <si>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</si>
  <si>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</si>
  <si>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</si>
  <si>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</si>
  <si>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</si>
  <si>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</si>
  <si>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</si>
  <si>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</si>
  <si>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</si>
  <si>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</si>
  <si>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</si>
  <si>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</si>
  <si>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</si>
  <si>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</si>
  <si>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</si>
  <si>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</si>
  <si>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</si>
  <si>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</si>
  <si>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</si>
  <si>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</si>
  <si>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</si>
  <si>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</si>
  <si>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</si>
  <si>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</si>
  <si>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</si>
  <si>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</si>
  <si>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</si>
  <si>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</si>
  <si>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</si>
  <si>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</si>
  <si>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</si>
  <si>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</si>
  <si>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</si>
  <si>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</si>
  <si>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</si>
  <si>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</si>
  <si>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</si>
  <si>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</si>
  <si>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</si>
  <si>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</si>
  <si>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</si>
  <si>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</si>
  <si>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</si>
  <si>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</si>
  <si>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</si>
  <si>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</si>
  <si>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</si>
  <si>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</si>
  <si>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</si>
  <si>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</si>
  <si>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</si>
  <si>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</si>
  <si>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</si>
  <si>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</si>
  <si>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</si>
  <si>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</si>
  <si>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</si>
  <si>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</si>
  <si>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</si>
  <si>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</si>
  <si>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</si>
  <si>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</si>
  <si>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</si>
  <si>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</si>
  <si>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</si>
  <si>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</si>
  <si>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</si>
  <si>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</si>
  <si>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</si>
  <si>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</si>
  <si>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</si>
  <si>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</si>
  <si>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</si>
  <si>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</si>
  <si>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</si>
  <si>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</si>
  <si>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</si>
  <si>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</si>
  <si>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</si>
  <si>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</si>
  <si>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</si>
  <si>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</si>
  <si>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</si>
  <si>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</si>
  <si>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</si>
  <si>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</si>
  <si>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</si>
  <si>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</si>
  <si>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</si>
  <si>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</si>
  <si>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</si>
  <si>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</si>
  <si>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</si>
  <si>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</si>
  <si>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</si>
  <si>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</si>
  <si>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</si>
  <si>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</si>
  <si>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</si>
  <si>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</si>
  <si>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</si>
  <si>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</si>
  <si>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</si>
  <si>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</si>
  <si>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</si>
  <si>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</si>
  <si>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</si>
  <si>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</si>
  <si>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</si>
  <si>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</si>
  <si>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</si>
  <si>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</si>
  <si>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</si>
  <si>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</si>
  <si>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</si>
  <si>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</si>
  <si>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</si>
  <si>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</si>
  <si>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</si>
  <si>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</si>
  <si>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</si>
  <si>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</si>
  <si>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</si>
  <si>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</si>
  <si>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</si>
  <si>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</si>
  <si>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</si>
  <si>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</si>
  <si>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</si>
  <si>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</si>
  <si>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</si>
  <si>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</si>
  <si>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</si>
  <si>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</si>
  <si>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</si>
  <si>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</si>
  <si>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</si>
  <si>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</si>
  <si>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</si>
  <si>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</si>
  <si>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</si>
  <si>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</si>
  <si>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</si>
  <si>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</si>
  <si>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</si>
  <si>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</si>
  <si>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</si>
  <si>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</si>
  <si>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</si>
  <si>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</si>
  <si>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</si>
  <si>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</si>
  <si>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</si>
  <si>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</si>
  <si>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</si>
  <si>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</si>
  <si>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</si>
  <si>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</si>
  <si>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</si>
  <si>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</si>
  <si>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</si>
  <si>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</si>
  <si>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</si>
  <si>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</si>
  <si>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</si>
  <si>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</si>
  <si>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</si>
  <si>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</si>
  <si>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</si>
  <si>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</si>
  <si>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</si>
  <si>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</si>
  <si>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</si>
  <si>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</si>
  <si>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</si>
  <si>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</si>
  <si>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</si>
  <si>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</si>
  <si>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</si>
  <si>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</si>
  <si>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</si>
  <si>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</si>
  <si>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</si>
  <si>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</si>
  <si>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</si>
  <si>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</si>
  <si>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</si>
  <si>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</si>
  <si>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</si>
  <si>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</si>
  <si>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</si>
  <si>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</si>
  <si>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</si>
  <si>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</si>
  <si>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</si>
  <si>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</si>
  <si>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</si>
  <si>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</si>
  <si>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</si>
  <si>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</si>
  <si>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</si>
  <si>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</si>
  <si>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</si>
  <si>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</si>
  <si>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</si>
  <si>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</si>
  <si>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</si>
  <si>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</si>
  <si>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</si>
  <si>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</si>
  <si>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</si>
  <si>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</si>
  <si>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</si>
  <si>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</si>
  <si>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</si>
  <si>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</si>
  <si>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</si>
  <si>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</si>
  <si>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</si>
  <si>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</si>
  <si>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</si>
  <si>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</si>
  <si>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</si>
  <si>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</si>
  <si>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</si>
  <si>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</si>
  <si>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</si>
  <si>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</si>
  <si>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</si>
  <si>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</si>
  <si>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</si>
  <si>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</si>
  <si>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</si>
  <si>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</si>
  <si>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</si>
  <si>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</si>
  <si>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</si>
  <si>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</si>
  <si>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</si>
  <si>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</si>
  <si>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</si>
  <si>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</si>
  <si>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</si>
  <si>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</si>
  <si>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</si>
  <si>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</si>
  <si>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</si>
  <si>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</si>
  <si>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</si>
  <si>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</si>
  <si>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</si>
  <si>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</si>
  <si>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</si>
  <si>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</si>
  <si>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</si>
  <si>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</si>
  <si>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</si>
  <si>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</si>
  <si>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</si>
  <si>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</si>
  <si>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</si>
  <si>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</si>
  <si>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</si>
  <si>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</si>
  <si>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</si>
  <si>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</si>
  <si>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</si>
  <si>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</si>
  <si>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</si>
  <si>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</si>
  <si>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</si>
  <si>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</si>
  <si>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</si>
  <si>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</si>
  <si>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</si>
  <si>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</si>
  <si>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</si>
  <si>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</si>
  <si>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</si>
  <si>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</si>
  <si>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</si>
  <si>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</si>
  <si>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</si>
  <si>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</si>
  <si>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</si>
  <si>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</si>
  <si>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</si>
  <si>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</si>
  <si>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</si>
  <si>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</si>
  <si>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</si>
  <si>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</si>
  <si>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</si>
  <si>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</si>
  <si>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</si>
  <si>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</si>
  <si>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</si>
  <si>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</si>
  <si>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</si>
  <si>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</si>
  <si>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</si>
  <si>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</si>
  <si>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</si>
  <si>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</si>
  <si>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</si>
  <si>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</si>
  <si>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</si>
  <si>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</si>
  <si>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</si>
  <si>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</si>
  <si>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</si>
  <si>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</si>
  <si>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</si>
  <si>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</si>
  <si>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</si>
  <si>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</si>
  <si>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</si>
  <si>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</si>
  <si>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</si>
  <si>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</si>
  <si>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</si>
  <si>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</si>
  <si>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</si>
  <si>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</si>
  <si>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</si>
  <si>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</si>
  <si>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</si>
  <si>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</si>
  <si>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</si>
  <si>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</si>
  <si>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</si>
  <si>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</si>
  <si>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</si>
  <si>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</si>
  <si>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</si>
  <si>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</si>
  <si>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</si>
  <si>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</si>
  <si>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</si>
  <si>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</si>
  <si>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</si>
  <si>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</si>
  <si>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</si>
  <si>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</si>
  <si>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</si>
  <si>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</si>
  <si>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</si>
  <si>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</si>
  <si>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</si>
  <si>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</si>
  <si>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</si>
  <si>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</si>
  <si>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</si>
  <si>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</si>
  <si>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</si>
  <si>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</si>
  <si>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</si>
  <si>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</si>
  <si>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</si>
  <si>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</si>
  <si>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</si>
  <si>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</si>
  <si>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</si>
  <si>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</si>
  <si>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</si>
  <si>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</si>
  <si>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</si>
  <si>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</si>
  <si>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</si>
  <si>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</si>
  <si>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</si>
  <si>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</si>
  <si>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</si>
  <si>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</si>
  <si>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</si>
  <si>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</si>
  <si>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</si>
  <si>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</si>
  <si>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</si>
  <si>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</si>
  <si>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</si>
  <si>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</si>
  <si>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</si>
  <si>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</si>
  <si>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</si>
  <si>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</si>
  <si>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</si>
  <si>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</si>
  <si>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</si>
  <si>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</si>
  <si>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</si>
  <si>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</si>
  <si>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</si>
  <si>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</si>
  <si>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</si>
  <si>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</si>
  <si>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</si>
  <si>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</si>
  <si>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</si>
  <si>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</si>
  <si>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</si>
  <si>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</si>
  <si>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</si>
  <si>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</si>
  <si>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</si>
  <si>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</si>
  <si>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</si>
  <si>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</si>
  <si>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</si>
  <si>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</si>
  <si>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</si>
  <si>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</si>
  <si>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</si>
  <si>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</si>
  <si>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</si>
  <si>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</si>
  <si>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</si>
  <si>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</si>
  <si>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</si>
  <si>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</si>
  <si>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</si>
  <si>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</si>
  <si>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</si>
  <si>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</si>
  <si>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</si>
  <si>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</si>
  <si>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</si>
  <si>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</si>
  <si>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</si>
  <si>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</si>
  <si>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</si>
  <si>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</si>
  <si>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</si>
  <si>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</si>
  <si>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</si>
  <si>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</si>
  <si>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</si>
  <si>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</si>
  <si>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</si>
  <si>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</si>
  <si>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</si>
  <si>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</si>
  <si>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</si>
  <si>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</si>
  <si>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</si>
  <si>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</si>
  <si>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</si>
  <si>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</si>
  <si>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</si>
  <si>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</si>
  <si>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</si>
  <si>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</si>
  <si>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</si>
  <si>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</si>
  <si>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</si>
  <si>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</si>
  <si>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</si>
  <si>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</si>
  <si>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</si>
  <si>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</si>
  <si>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</si>
  <si>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</si>
  <si>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</si>
  <si>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</si>
  <si>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</si>
  <si>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</si>
  <si>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</si>
  <si>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</si>
  <si>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</si>
  <si>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</si>
  <si>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</si>
  <si>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</si>
  <si>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</si>
  <si>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</si>
  <si>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</si>
  <si>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</si>
  <si>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</si>
  <si>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</si>
  <si>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</si>
  <si>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</si>
  <si>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</si>
  <si>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</si>
  <si>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</si>
  <si>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</si>
  <si>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</si>
  <si>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</si>
  <si>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</si>
  <si>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</si>
  <si>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</si>
  <si>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</si>
  <si>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</si>
  <si>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</si>
  <si>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</si>
  <si>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</si>
  <si>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</si>
  <si>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</si>
  <si>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</si>
  <si>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</si>
  <si>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</si>
  <si>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</si>
  <si>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</si>
  <si>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</si>
  <si>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</si>
  <si>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</si>
  <si>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</si>
  <si>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</si>
  <si>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</si>
  <si>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</si>
  <si>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</si>
  <si>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</si>
  <si>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</si>
  <si>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</si>
  <si>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</si>
  <si>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</si>
  <si>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</si>
  <si>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</si>
  <si>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</si>
  <si>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</si>
  <si>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</si>
  <si>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</si>
  <si>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</si>
  <si>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</si>
  <si>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</si>
  <si>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</si>
  <si>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</si>
  <si>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</si>
  <si>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</si>
  <si>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</si>
  <si>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</si>
  <si>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</si>
  <si>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</si>
  <si>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</si>
  <si>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</si>
  <si>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</si>
  <si>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</si>
  <si>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</si>
  <si>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</si>
  <si>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</si>
  <si>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</si>
  <si>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</si>
  <si>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</si>
  <si>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</si>
  <si>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</si>
  <si>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</si>
  <si>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</si>
  <si>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</si>
  <si>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</si>
  <si>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</si>
  <si>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</si>
  <si>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</si>
  <si>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</si>
  <si>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</si>
  <si>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</si>
  <si>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</si>
  <si>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</si>
  <si>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</si>
  <si>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</si>
  <si>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</si>
  <si>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</si>
  <si>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</si>
  <si>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</si>
  <si>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</si>
  <si>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</si>
  <si>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</si>
  <si>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</si>
  <si>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</si>
  <si>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</si>
  <si>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</si>
  <si>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</si>
  <si>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</si>
  <si>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</si>
  <si>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</si>
  <si>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</si>
  <si>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</si>
  <si>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</si>
  <si>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</si>
  <si>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</si>
  <si>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</si>
  <si>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</si>
  <si>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</si>
  <si>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</si>
  <si>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</si>
  <si>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</si>
  <si>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</si>
  <si>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</si>
  <si>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</si>
  <si>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</si>
  <si>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</si>
  <si>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</si>
  <si>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</si>
  <si>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</si>
  <si>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</si>
  <si>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</si>
  <si>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</si>
  <si>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</si>
  <si>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</si>
  <si>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</si>
  <si>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</si>
  <si>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</si>
  <si>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</si>
  <si>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</si>
  <si>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</si>
  <si>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</si>
  <si>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</si>
  <si>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</si>
  <si>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</si>
  <si>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</si>
  <si>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</si>
  <si>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</si>
  <si>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</si>
  <si>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</si>
  <si>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</si>
  <si>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</si>
  <si>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</si>
  <si>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</si>
  <si>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</si>
  <si>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</si>
  <si>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</si>
  <si>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</si>
  <si>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</si>
  <si>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</si>
  <si>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</si>
  <si>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</si>
  <si>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</si>
  <si>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</si>
  <si>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</si>
  <si>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</si>
  <si>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</si>
  <si>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</si>
  <si>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</si>
  <si>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</si>
  <si>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</si>
  <si>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</si>
  <si>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</si>
  <si>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</si>
  <si>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</si>
  <si>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</si>
  <si>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</si>
  <si>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</si>
  <si>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</si>
  <si>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</si>
  <si>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</si>
  <si>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</si>
  <si>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</si>
  <si>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</si>
  <si>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</si>
  <si>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</si>
  <si>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</si>
  <si>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</si>
  <si>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</si>
  <si>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</si>
  <si>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</si>
  <si>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</si>
  <si>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</si>
  <si>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</si>
  <si>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</si>
  <si>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</si>
  <si>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</si>
  <si>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</si>
  <si>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</si>
  <si>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</si>
  <si>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</si>
  <si>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</si>
  <si>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</si>
  <si>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</si>
  <si>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</si>
  <si>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</si>
  <si>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</si>
  <si>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</si>
  <si>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</si>
  <si>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</si>
  <si>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</si>
  <si>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</si>
  <si>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</si>
  <si>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</si>
  <si>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</si>
  <si>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</si>
  <si>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</si>
  <si>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</si>
  <si>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</si>
  <si>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</si>
  <si>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</si>
  <si>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</si>
  <si>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</si>
  <si>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</si>
  <si>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</si>
  <si>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</si>
  <si>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</si>
  <si>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</si>
  <si>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</si>
  <si>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</si>
  <si>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</si>
  <si>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</si>
  <si>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</si>
  <si>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</si>
  <si>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</si>
  <si>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</si>
  <si>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</si>
  <si>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</si>
  <si>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</si>
  <si>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</si>
  <si>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</si>
  <si>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</si>
  <si>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</si>
  <si>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</si>
  <si>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</si>
  <si>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</si>
  <si>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</si>
  <si>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</si>
  <si>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</si>
  <si>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</si>
  <si>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</si>
  <si>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</si>
  <si>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</si>
  <si>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</si>
  <si>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</si>
  <si>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</si>
  <si>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</si>
  <si>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</si>
  <si>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</si>
  <si>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</si>
  <si>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</si>
  <si>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</si>
  <si>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</si>
  <si>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</si>
  <si>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</si>
  <si>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</si>
  <si>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</si>
  <si>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</si>
  <si>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</si>
  <si>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</si>
  <si>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</si>
  <si>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</si>
  <si>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</si>
  <si>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</si>
  <si>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</si>
  <si>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</si>
  <si>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</si>
  <si>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</si>
  <si>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</si>
  <si>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</si>
  <si>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</si>
  <si>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</si>
  <si>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</si>
  <si>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</si>
  <si>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</si>
  <si>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</si>
  <si>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</si>
  <si>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</si>
  <si>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</si>
  <si>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</si>
  <si>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</si>
  <si>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</si>
  <si>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</si>
  <si>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</si>
  <si>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</si>
  <si>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</si>
  <si>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</si>
  <si>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</si>
  <si>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</si>
  <si>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</si>
  <si>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</si>
  <si>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</si>
  <si>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</si>
  <si>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</si>
  <si>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</si>
  <si>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</si>
  <si>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</si>
  <si>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</si>
  <si>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</si>
  <si>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</si>
  <si>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</si>
  <si>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</si>
  <si>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</si>
  <si>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</si>
  <si>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</si>
  <si>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</si>
  <si>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</si>
  <si>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</si>
  <si>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</si>
  <si>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</si>
  <si>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</si>
  <si>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</si>
  <si>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</si>
  <si>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</si>
  <si>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</si>
  <si>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</si>
  <si>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</si>
  <si>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</si>
  <si>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</si>
  <si>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</si>
  <si>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</si>
  <si>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</si>
  <si>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</si>
  <si>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</si>
  <si>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</si>
  <si>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</si>
  <si>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</si>
  <si>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</si>
  <si>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</si>
  <si>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</si>
  <si>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</si>
  <si>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</si>
  <si>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</si>
  <si>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</si>
  <si>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</si>
  <si>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</si>
  <si>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</si>
  <si>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</si>
  <si>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</si>
  <si>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</si>
  <si>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</si>
  <si>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</si>
  <si>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</si>
  <si>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</si>
  <si>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</si>
  <si>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</si>
  <si>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</si>
  <si>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</si>
  <si>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</si>
  <si>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</si>
  <si>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</si>
  <si>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</si>
  <si>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</si>
  <si>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</si>
  <si>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</si>
  <si>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</si>
  <si>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</si>
  <si>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</si>
  <si>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</si>
  <si>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</si>
  <si>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</si>
  <si>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</si>
  <si>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</si>
  <si>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</si>
  <si>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</si>
  <si>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</si>
  <si>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</si>
  <si>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</si>
  <si>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</si>
  <si>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</si>
  <si>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</si>
  <si>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</si>
  <si>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</si>
  <si>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</si>
  <si>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</si>
  <si>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</si>
  <si>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</si>
  <si>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</si>
  <si>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</si>
  <si>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</si>
  <si>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</si>
  <si>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</si>
  <si>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</si>
  <si>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</si>
  <si>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</si>
  <si>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</si>
  <si>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</si>
  <si>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</si>
  <si>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</si>
  <si>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</si>
  <si>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</si>
  <si>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</si>
  <si>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</si>
  <si>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</si>
  <si>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</si>
  <si>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</si>
  <si>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</si>
  <si>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</si>
  <si>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</si>
  <si>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</si>
  <si>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</si>
  <si>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</si>
  <si>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</si>
  <si>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</si>
  <si>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</si>
  <si>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</si>
  <si>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</si>
  <si>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</si>
  <si>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</si>
  <si>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</si>
  <si>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</si>
  <si>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</si>
  <si>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</si>
  <si>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</si>
  <si>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</si>
  <si>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</si>
  <si>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</si>
  <si>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</si>
  <si>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</si>
  <si>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</si>
  <si>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</si>
  <si>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</si>
  <si>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</si>
  <si>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</si>
  <si>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</si>
  <si>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</si>
  <si>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</si>
  <si>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</si>
  <si>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</si>
  <si>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</si>
  <si>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</si>
  <si>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</si>
  <si>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</si>
  <si>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</si>
  <si>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</si>
  <si>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</si>
  <si>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</si>
  <si>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</si>
  <si>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</si>
  <si>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</si>
  <si>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</si>
  <si>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</si>
  <si>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</si>
  <si>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</si>
  <si>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</si>
  <si>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</si>
  <si>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</si>
  <si>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</si>
  <si>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</si>
  <si>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</si>
  <si>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</si>
  <si>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</si>
  <si>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</si>
  <si>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</si>
  <si>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</si>
  <si>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</si>
  <si>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</si>
  <si>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</si>
  <si>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</si>
  <si>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</si>
  <si>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</si>
  <si>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</si>
  <si>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</si>
  <si>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</si>
  <si>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</si>
  <si>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</si>
  <si>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</si>
  <si>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</si>
  <si>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</si>
  <si>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</si>
  <si>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</si>
  <si>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</si>
  <si>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</si>
  <si>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</si>
  <si>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</si>
  <si>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</si>
  <si>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</si>
  <si>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</si>
  <si>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</si>
  <si>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</si>
  <si>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</si>
  <si>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</si>
  <si>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</si>
  <si>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</si>
  <si>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</si>
  <si>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</si>
  <si>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</si>
  <si>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</si>
  <si>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</si>
  <si>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</si>
  <si>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</si>
  <si>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</si>
  <si>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</si>
  <si>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</si>
  <si>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</si>
  <si>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</si>
  <si>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</si>
  <si>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</si>
  <si>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</si>
  <si>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</si>
  <si>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</si>
  <si>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</si>
  <si>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</si>
  <si>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</si>
  <si>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</si>
  <si>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</si>
  <si>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</si>
  <si>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</si>
  <si>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</si>
  <si>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</si>
  <si>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</si>
  <si>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</si>
  <si>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</si>
  <si>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</si>
  <si>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</si>
  <si>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</si>
  <si>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</si>
  <si>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</si>
  <si>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</si>
  <si>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</si>
  <si>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</si>
  <si>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</si>
  <si>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</si>
  <si>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</si>
  <si>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</si>
  <si>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</si>
  <si>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</si>
  <si>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</si>
  <si>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</si>
  <si>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</si>
  <si>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</si>
  <si>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</si>
  <si>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</si>
  <si>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</si>
  <si>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</si>
  <si>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</si>
  <si>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</si>
  <si>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</si>
  <si>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</si>
  <si>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</si>
  <si>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</si>
  <si>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</si>
  <si>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</si>
  <si>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</si>
  <si>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</si>
  <si>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</si>
  <si>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</si>
  <si>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</si>
  <si>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</si>
  <si>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</si>
  <si>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</si>
  <si>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</si>
  <si>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</si>
  <si>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</si>
  <si>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</si>
  <si>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</si>
  <si>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</si>
  <si>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</si>
  <si>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</si>
  <si>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</si>
  <si>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</si>
  <si>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</si>
  <si>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</si>
  <si>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</si>
  <si>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</si>
  <si>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</si>
  <si>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</si>
  <si>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</si>
  <si>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</si>
  <si>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</si>
  <si>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</si>
  <si>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</si>
  <si>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</si>
  <si>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</si>
  <si>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</si>
  <si>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</si>
  <si>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</si>
  <si>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</si>
  <si>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</si>
  <si>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</si>
  <si>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</si>
  <si>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</si>
  <si>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</si>
  <si>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</si>
  <si>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</si>
  <si>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</si>
  <si>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</si>
  <si>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</si>
  <si>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</si>
  <si>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</si>
  <si>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</si>
  <si>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</si>
  <si>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</si>
  <si>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</si>
  <si>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</si>
  <si>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</si>
  <si>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</si>
  <si>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</si>
  <si>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</si>
  <si>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</si>
  <si>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</si>
  <si>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</si>
  <si>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</si>
  <si>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</si>
  <si>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</si>
  <si>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</si>
  <si>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</si>
  <si>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</si>
  <si>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</si>
  <si>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</si>
  <si>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</si>
  <si>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</si>
  <si>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</si>
  <si>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</si>
  <si>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</si>
  <si>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</si>
  <si>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</si>
  <si>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</si>
  <si>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</si>
  <si>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</si>
  <si>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</si>
  <si>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</si>
  <si>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</si>
  <si>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</si>
  <si>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</si>
  <si>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</si>
  <si>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</si>
  <si>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</si>
  <si>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</si>
  <si>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</si>
  <si>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</si>
  <si>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</si>
  <si>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</si>
  <si>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</si>
  <si>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</si>
  <si>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</si>
  <si>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</si>
  <si>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</si>
  <si>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</si>
  <si>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</si>
  <si>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</si>
  <si>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</si>
  <si>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</si>
  <si>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</si>
  <si>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</si>
  <si>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</si>
  <si>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</si>
  <si>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</si>
  <si>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</si>
  <si>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</si>
  <si>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</si>
  <si>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</si>
  <si>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</si>
  <si>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</si>
  <si>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</si>
  <si>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</si>
  <si>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</si>
  <si>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</si>
  <si>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</si>
  <si>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</si>
  <si>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</si>
  <si>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</si>
  <si>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</si>
  <si>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</si>
  <si>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</si>
  <si>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</si>
  <si>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</si>
  <si>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</si>
  <si>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</si>
  <si>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</si>
  <si>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</si>
  <si>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</si>
  <si>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</si>
  <si>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</si>
  <si>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</si>
  <si>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</si>
  <si>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</si>
  <si>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</si>
  <si>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</si>
  <si>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</si>
  <si>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</si>
  <si>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</si>
  <si>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</si>
  <si>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</si>
  <si>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</si>
  <si>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</si>
  <si>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</si>
  <si>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</si>
  <si>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</si>
  <si>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</si>
  <si>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</si>
  <si>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</si>
  <si>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</si>
  <si>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</si>
  <si>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</si>
  <si>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</si>
  <si>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</si>
  <si>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</si>
  <si>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</si>
  <si>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</si>
  <si>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</si>
  <si>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</si>
  <si>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</si>
  <si>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</si>
  <si>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</si>
  <si>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</si>
  <si>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</si>
  <si>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</si>
  <si>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</si>
  <si>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</si>
  <si>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</si>
  <si>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</si>
  <si>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</si>
  <si>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</si>
  <si>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</si>
  <si>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</si>
  <si>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</si>
  <si>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</si>
  <si>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</si>
  <si>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</si>
  <si>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</si>
  <si>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</si>
  <si>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</si>
  <si>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</si>
  <si>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</si>
  <si>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</si>
  <si>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</si>
  <si>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</si>
  <si>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</si>
  <si>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</si>
  <si>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</si>
  <si>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</si>
  <si>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</si>
  <si>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</si>
  <si>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</si>
  <si>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</si>
  <si>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</si>
  <si>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</si>
  <si>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</si>
  <si>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</si>
  <si>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</si>
  <si>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</si>
  <si>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</si>
  <si>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</si>
  <si>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</si>
  <si>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</si>
  <si>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</si>
  <si>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</si>
  <si>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</si>
  <si>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</si>
  <si>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</si>
  <si>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</si>
  <si>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</si>
  <si>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</si>
  <si>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</si>
  <si>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</si>
  <si>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</si>
  <si>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</si>
  <si>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</si>
  <si>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</si>
  <si>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</si>
  <si>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</si>
  <si>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</si>
  <si>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</si>
  <si>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</si>
  <si>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</si>
  <si>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</si>
  <si>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</si>
  <si>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</si>
  <si>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</si>
  <si>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</si>
  <si>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</si>
  <si>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</si>
  <si>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</si>
  <si>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</si>
  <si>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</si>
  <si>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</si>
  <si>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</si>
  <si>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</si>
  <si>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</si>
  <si>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</si>
  <si>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</si>
  <si>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</si>
  <si>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</si>
  <si>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</si>
  <si>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</si>
  <si>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</si>
  <si>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</si>
  <si>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</si>
  <si>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</si>
  <si>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</si>
  <si>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</si>
  <si>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</si>
  <si>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</si>
  <si>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</si>
  <si>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</si>
  <si>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</si>
  <si>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</si>
  <si>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</si>
  <si>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</si>
  <si>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</si>
  <si>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</si>
  <si>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</si>
  <si>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</si>
  <si>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</si>
  <si>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</si>
  <si>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</si>
  <si>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</si>
  <si>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</si>
  <si>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</si>
  <si>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</si>
  <si>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</si>
  <si>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</si>
  <si>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</si>
  <si>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</si>
  <si>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</si>
  <si>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</si>
  <si>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</si>
  <si>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</si>
  <si>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</si>
  <si>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</si>
  <si>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</si>
  <si>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</si>
  <si>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</si>
  <si>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</si>
  <si>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</si>
  <si>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</si>
  <si>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</si>
  <si>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</si>
  <si>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</si>
  <si>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</si>
  <si>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</si>
  <si>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</si>
  <si>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</si>
  <si>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</si>
  <si>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</si>
  <si>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</si>
  <si>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</si>
  <si>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</si>
  <si>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</si>
  <si>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</si>
  <si>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</si>
  <si>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</si>
  <si>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</si>
  <si>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</si>
  <si>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</si>
  <si>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</si>
  <si>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</si>
  <si>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</si>
  <si>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</si>
  <si>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</si>
  <si>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</si>
  <si>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</si>
  <si>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</si>
  <si>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</si>
  <si>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</si>
  <si>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</si>
  <si>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</si>
  <si>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</si>
  <si>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</si>
  <si>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</si>
  <si>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</si>
  <si>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</si>
  <si>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</si>
  <si>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</si>
  <si>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</si>
  <si>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</si>
  <si>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</si>
  <si>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</si>
  <si>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</si>
  <si>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</si>
  <si>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</si>
  <si>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</si>
  <si>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</si>
  <si>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</si>
  <si>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</si>
  <si>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</si>
  <si>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</si>
  <si>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</si>
  <si>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</si>
  <si>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</si>
  <si>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</si>
  <si>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</si>
  <si>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</si>
  <si>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</si>
  <si>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</si>
  <si>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</si>
  <si>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</si>
  <si>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</si>
  <si>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</si>
  <si>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</si>
  <si>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</si>
  <si>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</si>
  <si>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</si>
  <si>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</si>
  <si>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</si>
  <si>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</si>
  <si>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</si>
  <si>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</si>
  <si>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</si>
  <si>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</si>
  <si>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</si>
  <si>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</si>
  <si>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</si>
  <si>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</si>
  <si>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</si>
  <si>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</si>
  <si>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</si>
  <si>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</si>
  <si>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</si>
  <si>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</si>
  <si>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</si>
  <si>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</si>
  <si>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</si>
  <si>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</si>
  <si>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</si>
  <si>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</si>
  <si>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</si>
  <si>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</si>
  <si>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</si>
  <si>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</si>
  <si>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</si>
  <si>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</si>
  <si>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</si>
  <si>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</si>
  <si>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</si>
  <si>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</si>
  <si>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</si>
  <si>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</si>
  <si>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</si>
  <si>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</si>
  <si>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</si>
  <si>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</si>
  <si>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</si>
  <si>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</si>
  <si>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</si>
  <si>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</si>
  <si>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</si>
  <si>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</si>
  <si>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</si>
  <si>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</si>
  <si>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</si>
  <si>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</si>
  <si>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</si>
  <si>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</si>
  <si>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</si>
  <si>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</si>
  <si>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</si>
  <si>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</si>
  <si>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</si>
  <si>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</si>
  <si>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</si>
  <si>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</si>
  <si>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</si>
  <si>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</si>
  <si>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</si>
  <si>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</si>
  <si>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</si>
  <si>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</si>
  <si>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</si>
  <si>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</si>
  <si>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</si>
  <si>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</si>
  <si>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</si>
  <si>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</si>
  <si>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</si>
  <si>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</si>
  <si>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</si>
  <si>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</si>
  <si>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</si>
  <si>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</si>
  <si>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</si>
  <si>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</si>
  <si>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</si>
  <si>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</si>
  <si>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</si>
  <si>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</si>
  <si>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</si>
  <si>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</si>
  <si>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</si>
  <si>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</si>
  <si>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</si>
  <si>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</si>
  <si>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</si>
  <si>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</si>
  <si>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</si>
  <si>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</si>
  <si>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</si>
  <si>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</si>
  <si>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</si>
  <si>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</si>
  <si>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</si>
  <si>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</si>
  <si>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</si>
  <si>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</si>
  <si>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</si>
  <si>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</si>
  <si>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</si>
  <si>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</si>
  <si>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</si>
  <si>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</si>
  <si>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</si>
  <si>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</si>
  <si>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</si>
  <si>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</si>
  <si>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</si>
  <si>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</si>
  <si>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</si>
  <si>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</si>
  <si>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</si>
  <si>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</si>
  <si>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</si>
  <si>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</si>
  <si>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</si>
  <si>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</si>
  <si>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</si>
  <si>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</si>
  <si>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</si>
  <si>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</si>
  <si>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</si>
  <si>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</si>
  <si>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</si>
  <si>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</si>
  <si>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</si>
  <si>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</si>
  <si>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</si>
  <si>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</si>
  <si>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</si>
  <si>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</si>
  <si>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</si>
  <si>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</si>
  <si>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</si>
  <si>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</si>
  <si>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</si>
  <si>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</si>
  <si>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</si>
  <si>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</si>
  <si>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</si>
  <si>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</si>
  <si>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</si>
  <si>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</si>
  <si>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</si>
  <si>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</si>
  <si>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</si>
  <si>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</si>
  <si>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</si>
  <si>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</si>
  <si>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</si>
  <si>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</si>
  <si>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</si>
  <si>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</si>
  <si>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</si>
  <si>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</si>
  <si>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</si>
  <si>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</si>
  <si>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</si>
  <si>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</si>
  <si>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</si>
  <si>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</si>
  <si>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</si>
  <si>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</si>
  <si>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</si>
  <si>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</si>
  <si>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</si>
  <si>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</si>
  <si>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</si>
  <si>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</si>
  <si>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</si>
  <si>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</si>
  <si>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</si>
  <si>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</si>
  <si>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</si>
  <si>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</si>
  <si>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</si>
  <si>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</si>
  <si>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</si>
  <si>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</si>
  <si>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</si>
  <si>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</si>
  <si>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</si>
  <si>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</si>
  <si>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</si>
  <si>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</si>
  <si>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</si>
  <si>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</si>
  <si>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</si>
  <si>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</si>
  <si>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</si>
  <si>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</si>
  <si>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</si>
  <si>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</si>
  <si>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</si>
  <si>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</si>
  <si>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</si>
  <si>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</si>
  <si>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</si>
  <si>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</si>
  <si>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</si>
  <si>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</si>
  <si>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</si>
  <si>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</si>
  <si>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</si>
  <si>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</si>
  <si>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</si>
  <si>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</si>
  <si>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</si>
  <si>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</si>
  <si>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</si>
  <si>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</si>
  <si>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</si>
  <si>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</si>
  <si>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</si>
  <si>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</si>
  <si>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</si>
  <si>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</si>
  <si>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</si>
  <si>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</si>
  <si>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</si>
  <si>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</si>
  <si>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</si>
  <si>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</si>
  <si>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</si>
  <si>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</si>
  <si>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</si>
  <si>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</si>
  <si>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</si>
  <si>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</si>
  <si>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</si>
  <si>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</si>
  <si>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</si>
  <si>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</si>
  <si>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</si>
  <si>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</si>
  <si>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</si>
  <si>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</si>
  <si>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</si>
  <si>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</si>
  <si>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</si>
  <si>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</si>
  <si>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</si>
  <si>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</si>
  <si>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</si>
  <si>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</si>
  <si>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</si>
  <si>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</si>
  <si>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</si>
  <si>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</si>
  <si>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</si>
  <si>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</si>
  <si>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</si>
  <si>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</si>
  <si>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</si>
  <si>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</si>
  <si>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</si>
  <si>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</si>
  <si>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</si>
  <si>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</si>
  <si>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</si>
  <si>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</si>
  <si>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</si>
  <si>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</si>
  <si>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</si>
  <si>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</si>
  <si>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</si>
  <si>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</si>
  <si>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</si>
  <si>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</si>
  <si>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</si>
  <si>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</si>
  <si>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</si>
  <si>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</si>
  <si>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</si>
  <si>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</si>
  <si>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</si>
  <si>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</si>
  <si>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</si>
  <si>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</si>
  <si>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</si>
  <si>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</si>
  <si>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</si>
  <si>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</si>
  <si>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</si>
  <si>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</si>
  <si>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</si>
  <si>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</si>
  <si>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</si>
  <si>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</si>
  <si>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</si>
  <si>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</si>
  <si>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</si>
  <si>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</si>
  <si>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</si>
  <si>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</si>
  <si>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</si>
  <si>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</si>
  <si>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</si>
  <si>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</si>
  <si>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</si>
  <si>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</si>
  <si>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</si>
  <si>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</si>
  <si>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</si>
  <si>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</si>
  <si>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</si>
  <si>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</si>
  <si>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</si>
  <si>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</si>
  <si>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</si>
  <si>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</si>
  <si>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</si>
  <si>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</si>
  <si>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</si>
  <si>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</si>
  <si>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</si>
  <si>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</si>
  <si>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</si>
  <si>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</si>
  <si>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</si>
  <si>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</si>
  <si>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</si>
  <si>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</si>
  <si>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</si>
  <si>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</si>
  <si>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</si>
  <si>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</si>
  <si>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</si>
  <si>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</si>
  <si>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</si>
  <si>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</si>
  <si>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</si>
  <si>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</si>
  <si>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</si>
  <si>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</si>
  <si>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</si>
  <si>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</si>
  <si>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</si>
  <si>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</si>
  <si>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</si>
  <si>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</si>
  <si>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</si>
  <si>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</si>
  <si>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</si>
  <si>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</si>
  <si>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</si>
  <si>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</si>
  <si>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</si>
  <si>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</si>
  <si>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</si>
  <si>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</si>
  <si>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</si>
  <si>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</si>
  <si>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</si>
  <si>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</si>
  <si>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</si>
  <si>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</si>
  <si>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</si>
  <si>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</si>
  <si>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</si>
  <si>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</si>
  <si>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</si>
  <si>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</si>
  <si>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</si>
  <si>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</si>
  <si>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</si>
  <si>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</si>
  <si>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</si>
  <si>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</si>
  <si>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</si>
  <si>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</si>
  <si>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</si>
  <si>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</si>
  <si>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</si>
  <si>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</si>
  <si>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</si>
  <si>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</si>
  <si>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</si>
  <si>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</si>
  <si>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</si>
  <si>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</si>
  <si>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</si>
  <si>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</si>
  <si>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</si>
  <si>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</si>
  <si>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</si>
  <si>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</si>
  <si>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</si>
  <si>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</si>
  <si>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</si>
  <si>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</si>
  <si>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</si>
  <si>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</si>
  <si>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</si>
  <si>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</si>
  <si>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</si>
  <si>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</si>
  <si>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</si>
  <si>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</si>
  <si>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</si>
  <si>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</si>
  <si>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</si>
  <si>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</si>
  <si>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</si>
  <si>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</si>
  <si>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</si>
  <si>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</si>
  <si>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</si>
  <si>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</si>
  <si>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</si>
  <si>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</si>
  <si>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</si>
  <si>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</si>
  <si>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</si>
  <si>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</si>
  <si>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</si>
  <si>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</si>
  <si>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</si>
  <si>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</si>
  <si>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</si>
  <si>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</si>
  <si>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</si>
  <si>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</si>
  <si>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</si>
  <si>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</si>
  <si>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</si>
  <si>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</si>
  <si>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</si>
  <si>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</si>
  <si>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</si>
  <si>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</si>
  <si>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</si>
  <si>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</si>
  <si>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</si>
  <si>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</si>
  <si>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</si>
  <si>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</si>
  <si>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</si>
  <si>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</si>
  <si>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</si>
  <si>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</si>
  <si>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</si>
  <si>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</si>
  <si>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</si>
  <si>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</si>
  <si>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</si>
  <si>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</si>
  <si>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</si>
  <si>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</si>
  <si>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</si>
  <si>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</si>
  <si>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</si>
  <si>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</si>
  <si>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</si>
  <si>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</si>
  <si>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</si>
  <si>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</si>
  <si>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</si>
  <si>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</si>
  <si>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</si>
  <si>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</si>
  <si>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</si>
  <si>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</si>
  <si>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</si>
  <si>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</si>
  <si>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</si>
  <si>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</si>
  <si>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</si>
  <si>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</si>
  <si>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</si>
  <si>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</si>
  <si>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</si>
  <si>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</si>
  <si>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</si>
  <si>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</si>
  <si>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</si>
  <si>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</si>
  <si>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</si>
  <si>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</si>
  <si>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</si>
  <si>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</si>
  <si>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</si>
  <si>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</si>
  <si>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</si>
  <si>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</si>
  <si>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</si>
  <si>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</si>
  <si>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</si>
  <si>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</si>
  <si>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</si>
  <si>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</si>
  <si>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</si>
  <si>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</si>
  <si>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</si>
  <si>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</si>
  <si>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</si>
  <si>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</si>
  <si>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</si>
  <si>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</si>
  <si>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</si>
  <si>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</si>
  <si>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</si>
  <si>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</si>
  <si>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</si>
  <si>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</si>
  <si>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</si>
  <si>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</si>
  <si>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</si>
  <si>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</si>
  <si>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</si>
  <si>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</si>
  <si>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</si>
  <si>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</si>
  <si>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</si>
  <si>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</si>
  <si>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</si>
  <si>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</si>
  <si>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</si>
  <si>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</si>
  <si>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</si>
  <si>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</si>
  <si>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</si>
  <si>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</si>
  <si>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</si>
  <si>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</si>
  <si>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</si>
  <si>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</si>
  <si>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</si>
  <si>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</si>
  <si>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</si>
  <si>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</si>
  <si>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</si>
  <si>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</si>
  <si>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</si>
  <si>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</si>
  <si>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</si>
  <si>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</si>
  <si>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</si>
  <si>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</si>
  <si>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</si>
  <si>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</si>
  <si>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</si>
  <si>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</si>
  <si>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</si>
  <si>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</si>
  <si>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</si>
  <si>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</si>
  <si>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</si>
  <si>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</si>
  <si>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</si>
  <si>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</si>
  <si>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</si>
  <si>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</si>
  <si>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</si>
  <si>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</si>
  <si>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</si>
  <si>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</si>
  <si>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</si>
  <si>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</si>
  <si>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</si>
  <si>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</si>
  <si>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</si>
  <si>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</si>
  <si>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</si>
  <si>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</si>
  <si>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</si>
  <si>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</si>
  <si>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</si>
  <si>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</si>
  <si>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</si>
  <si>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</si>
  <si>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</si>
  <si>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</si>
  <si>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</si>
  <si>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</si>
  <si>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</si>
  <si>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</si>
  <si>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</si>
  <si>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</si>
  <si>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</si>
  <si>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</si>
  <si>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</si>
  <si>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</si>
  <si>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</si>
  <si>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</si>
  <si>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</si>
  <si>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</si>
  <si>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</si>
  <si>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</si>
  <si>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</si>
  <si>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</si>
  <si>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</si>
  <si>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</si>
  <si>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</si>
  <si>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</si>
  <si>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</si>
  <si>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</si>
  <si>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</si>
  <si>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</si>
  <si>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</si>
  <si>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</si>
  <si>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</si>
  <si>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</si>
  <si>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</si>
  <si>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</si>
  <si>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</si>
  <si>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</si>
  <si>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</si>
  <si>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</si>
  <si>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</si>
  <si>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</si>
  <si>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</si>
  <si>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</si>
  <si>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</si>
  <si>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</si>
  <si>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</si>
  <si>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</si>
  <si>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</si>
  <si>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</si>
  <si>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</si>
  <si>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</si>
  <si>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</si>
  <si>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</si>
  <si>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</si>
  <si>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</si>
  <si>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</si>
  <si>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</si>
  <si>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</si>
  <si>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</si>
  <si>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</si>
  <si>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</si>
  <si>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</si>
  <si>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</si>
  <si>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</si>
  <si>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</si>
  <si>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</si>
  <si>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</si>
  <si>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</si>
  <si>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</si>
  <si>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</si>
  <si>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</si>
  <si>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</si>
  <si>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</si>
  <si>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</si>
  <si>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</si>
  <si>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</si>
  <si>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</si>
  <si>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</si>
  <si>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</si>
  <si>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</si>
  <si>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</si>
  <si>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</si>
  <si>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</si>
  <si>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</si>
  <si>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</si>
  <si>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</si>
  <si>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</si>
  <si>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</si>
  <si>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</si>
  <si>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</si>
  <si>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</si>
  <si>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</si>
  <si>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</si>
  <si>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</si>
  <si>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</si>
  <si>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</si>
  <si>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</si>
  <si>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</si>
  <si>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</si>
  <si>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</si>
  <si>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</si>
  <si>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</si>
  <si>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</si>
  <si>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</si>
  <si>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</si>
  <si>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</si>
  <si>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</si>
  <si>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</si>
  <si>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</si>
  <si>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</si>
  <si>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</si>
  <si>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</si>
  <si>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</si>
  <si>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</si>
  <si>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</si>
  <si>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</si>
  <si>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</si>
  <si>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</si>
  <si>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</si>
  <si>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</si>
  <si>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</si>
  <si>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</si>
  <si>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</si>
  <si>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</si>
  <si>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</si>
  <si>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</si>
  <si>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</si>
  <si>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</si>
  <si>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</si>
  <si>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</si>
  <si>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</si>
  <si>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</si>
  <si>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</si>
  <si>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</si>
  <si>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</si>
  <si>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</si>
  <si>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</si>
  <si>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</si>
  <si>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</si>
  <si>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</si>
  <si>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</si>
  <si>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</si>
  <si>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</si>
  <si>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</si>
  <si>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</si>
  <si>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</si>
  <si>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</si>
  <si>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</si>
  <si>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</si>
  <si>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</si>
  <si>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</si>
  <si>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</si>
  <si>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</si>
  <si>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</si>
  <si>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</si>
  <si>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</si>
  <si>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</si>
  <si>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</si>
  <si>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</si>
  <si>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</si>
  <si>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</si>
  <si>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</si>
  <si>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</si>
  <si>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</si>
  <si>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</si>
  <si>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</si>
  <si>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</si>
  <si>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</si>
  <si>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</si>
  <si>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</si>
  <si>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</si>
  <si>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</si>
  <si>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</si>
  <si>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</si>
  <si>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</si>
  <si>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</si>
  <si>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</si>
  <si>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</si>
  <si>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</si>
  <si>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</si>
  <si>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</si>
  <si>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</si>
  <si>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</si>
  <si>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</si>
  <si>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</si>
  <si>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</si>
  <si>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</si>
  <si>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</si>
  <si>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</si>
  <si>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</si>
  <si>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</si>
  <si>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</si>
  <si>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</si>
  <si>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</si>
  <si>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</si>
  <si>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</si>
  <si>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</si>
  <si>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</si>
  <si>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</si>
  <si>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</si>
  <si>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</si>
  <si>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</si>
  <si>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</si>
  <si>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</si>
  <si>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</si>
  <si>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</si>
  <si>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</si>
  <si>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</si>
  <si>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</si>
  <si>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</si>
  <si>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</si>
  <si>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</si>
  <si>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</si>
  <si>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</si>
  <si>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</si>
  <si>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</si>
  <si>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</si>
  <si>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</si>
  <si>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</si>
  <si>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</si>
  <si>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</si>
  <si>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</si>
  <si>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</si>
  <si>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</si>
  <si>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</si>
  <si>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</si>
  <si>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</si>
  <si>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</si>
  <si>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</si>
  <si>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</si>
  <si>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</si>
  <si>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</si>
  <si>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</si>
  <si>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</si>
  <si>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</si>
  <si>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</si>
  <si>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</si>
  <si>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</si>
  <si>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</si>
  <si>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</si>
  <si>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</si>
  <si>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</si>
  <si>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</si>
  <si>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</si>
  <si>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</si>
  <si>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</si>
  <si>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</si>
  <si>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</si>
  <si>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</si>
  <si>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</si>
  <si>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</si>
  <si>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</si>
  <si>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</si>
  <si>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</si>
  <si>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</si>
  <si>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</si>
  <si>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</si>
  <si>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</si>
  <si>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</si>
  <si>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</si>
  <si>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</si>
  <si>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</si>
  <si>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</si>
  <si>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</si>
  <si>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</si>
  <si>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</si>
  <si>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</si>
  <si>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</si>
  <si>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</si>
  <si>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</si>
  <si>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</si>
  <si>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</si>
  <si>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</si>
  <si>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</si>
  <si>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</si>
  <si>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</si>
  <si>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</si>
  <si>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</si>
  <si>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</si>
  <si>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</si>
  <si>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</si>
  <si>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</si>
  <si>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</si>
  <si>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</si>
  <si>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</si>
  <si>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</si>
  <si>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</si>
  <si>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</si>
  <si>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</si>
  <si>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</si>
  <si>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</si>
  <si>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</si>
  <si>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</si>
  <si>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</si>
  <si>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</si>
  <si>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</si>
  <si>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</si>
  <si>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</si>
  <si>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</si>
  <si>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</si>
  <si>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</si>
  <si>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</si>
  <si>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</si>
  <si>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</si>
  <si>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</si>
  <si>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</si>
  <si>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</si>
  <si>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</si>
  <si>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</si>
  <si>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</si>
  <si>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</si>
  <si>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</si>
  <si>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</si>
  <si>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</si>
  <si>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</si>
  <si>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</si>
  <si>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</si>
  <si>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</si>
  <si>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</si>
  <si>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</si>
  <si>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</si>
  <si>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</si>
  <si>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</si>
  <si>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</si>
  <si>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</si>
  <si>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</si>
  <si>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</si>
  <si>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</si>
  <si>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</si>
  <si>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</si>
  <si>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</si>
  <si>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</si>
  <si>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</si>
  <si>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</si>
  <si>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</si>
  <si>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</si>
  <si>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</si>
  <si>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</si>
  <si>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</si>
  <si>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</si>
  <si>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</si>
  <si>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</si>
  <si>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</si>
  <si>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</si>
  <si>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</si>
  <si>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</si>
  <si>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</si>
  <si>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</si>
  <si>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</si>
  <si>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</si>
  <si>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</si>
  <si>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</si>
  <si>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</si>
  <si>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</si>
  <si>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</si>
  <si>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</si>
  <si>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</si>
  <si>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</si>
  <si>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</si>
  <si>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</si>
  <si>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</si>
  <si>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</si>
  <si>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</si>
  <si>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</si>
  <si>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</si>
  <si>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</si>
  <si>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</si>
  <si>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</si>
  <si>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</si>
  <si>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</si>
  <si>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</si>
  <si>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</si>
  <si>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</si>
  <si>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</si>
  <si>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</si>
  <si>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</si>
  <si>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</si>
  <si>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</si>
  <si>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</si>
  <si>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</si>
  <si>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</si>
  <si>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</si>
  <si>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</si>
  <si>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</si>
  <si>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</si>
  <si>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</si>
  <si>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</si>
  <si>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</si>
  <si>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</si>
  <si>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</si>
  <si>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</si>
  <si>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</si>
  <si>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</si>
  <si>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</si>
  <si>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</si>
  <si>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</si>
  <si>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</si>
  <si>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</si>
  <si>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</si>
  <si>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</si>
  <si>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</si>
  <si>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</si>
  <si>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</si>
  <si>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</si>
  <si>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</si>
  <si>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</si>
  <si>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</si>
  <si>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</si>
  <si>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</si>
  <si>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</si>
  <si>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</si>
  <si>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</si>
  <si>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</si>
  <si>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</si>
  <si>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</si>
  <si>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</si>
  <si>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</si>
  <si>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</si>
  <si>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</si>
  <si>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</si>
  <si>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</si>
  <si>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</si>
  <si>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</si>
  <si>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</si>
  <si>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</si>
  <si>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</si>
  <si>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</si>
  <si>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</si>
  <si>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</si>
  <si>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</si>
  <si>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</si>
  <si>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</si>
  <si>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</si>
  <si>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</si>
  <si>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</si>
  <si>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</si>
  <si>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</si>
  <si>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</si>
  <si>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</si>
  <si>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</si>
  <si>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</si>
  <si>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</si>
  <si>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</si>
  <si>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</si>
  <si>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</si>
  <si>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</si>
  <si>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</si>
  <si>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</si>
  <si>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</si>
  <si>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</si>
  <si>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</si>
  <si>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</si>
  <si>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</si>
  <si>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</si>
  <si>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</si>
  <si>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</si>
  <si>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</si>
  <si>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</si>
  <si>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</si>
  <si>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</si>
  <si>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</si>
  <si>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</si>
  <si>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</si>
  <si>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</si>
  <si>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</si>
  <si>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</si>
  <si>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</si>
  <si>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</si>
  <si>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</si>
  <si>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</si>
  <si>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</si>
  <si>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</si>
  <si>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</si>
  <si>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</si>
  <si>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</si>
  <si>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</si>
  <si>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</si>
  <si>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</si>
  <si>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</si>
  <si>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</si>
  <si>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</si>
  <si>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</si>
  <si>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</si>
  <si>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</si>
  <si>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</si>
  <si>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</si>
  <si>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</si>
  <si>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</si>
  <si>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</si>
  <si>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</si>
  <si>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</si>
  <si>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</si>
  <si>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</si>
  <si>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</si>
  <si>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</si>
  <si>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</si>
  <si>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</si>
  <si>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</si>
  <si>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</si>
  <si>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</si>
  <si>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</si>
  <si>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</si>
  <si>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</si>
  <si>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</si>
  <si>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</si>
  <si>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</si>
  <si>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</si>
  <si>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</si>
  <si>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</si>
  <si>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</si>
  <si>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</si>
  <si>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</si>
  <si>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</si>
  <si>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</si>
  <si>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</si>
  <si>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</si>
  <si>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</si>
  <si>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</si>
  <si>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</si>
  <si>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</si>
  <si>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</si>
  <si>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</si>
  <si>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</si>
  <si>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</si>
  <si>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</si>
  <si>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</si>
  <si>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</si>
  <si>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</si>
  <si>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</si>
  <si>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</si>
  <si>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</si>
  <si>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</si>
  <si>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</si>
  <si>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</si>
  <si>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</si>
  <si>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</si>
  <si>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</si>
  <si>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</si>
  <si>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</si>
  <si>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</si>
  <si>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</si>
  <si>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</si>
  <si>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</si>
  <si>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</si>
  <si>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</si>
  <si>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</si>
  <si>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</si>
  <si>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</si>
  <si>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</si>
  <si>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</si>
  <si>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</si>
  <si>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</si>
  <si>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</si>
  <si>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</si>
  <si>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</si>
  <si>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</si>
  <si>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</si>
  <si>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</si>
  <si>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</si>
  <si>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</si>
  <si>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</si>
  <si>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</si>
  <si>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</si>
  <si>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</si>
  <si>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</si>
  <si>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</si>
  <si>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</si>
  <si>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</si>
  <si>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</si>
  <si>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</si>
  <si>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</si>
  <si>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</si>
  <si>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</si>
  <si>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</si>
  <si>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</si>
  <si>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</si>
  <si>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</si>
  <si>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</si>
  <si>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</si>
  <si>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</si>
  <si>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</si>
  <si>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</si>
  <si>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</si>
  <si>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</si>
  <si>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</si>
  <si>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</si>
  <si>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</si>
  <si>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</si>
  <si>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</si>
  <si>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</si>
  <si>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</si>
  <si>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</si>
  <si>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</si>
  <si>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</si>
  <si>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</si>
  <si>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</si>
  <si>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</si>
  <si>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</si>
  <si>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</si>
  <si>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</si>
  <si>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</si>
  <si>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</si>
  <si>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</si>
  <si>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</si>
  <si>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</si>
  <si>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</si>
  <si>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</si>
  <si>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</si>
  <si>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</si>
  <si>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</si>
  <si>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</si>
  <si>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</si>
  <si>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</si>
  <si>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</si>
  <si>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</si>
  <si>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</si>
  <si>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</si>
  <si>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</si>
  <si>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</si>
  <si>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</si>
  <si>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</si>
  <si>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</si>
  <si>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</si>
  <si>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</si>
  <si>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</si>
  <si>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</si>
  <si>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</si>
  <si>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</si>
  <si>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</si>
  <si>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</si>
  <si>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</si>
  <si>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</si>
  <si>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</si>
  <si>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</si>
  <si>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</si>
  <si>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</si>
  <si>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</si>
  <si>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</si>
  <si>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</si>
  <si>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</si>
  <si>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</si>
  <si>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</si>
  <si>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</si>
  <si>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</si>
  <si>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</si>
  <si>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</si>
  <si>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</si>
  <si>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</si>
  <si>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</si>
  <si>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</si>
  <si>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</si>
  <si>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</si>
  <si>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</si>
  <si>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</si>
  <si>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</si>
  <si>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</si>
  <si>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</si>
  <si>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</si>
  <si>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</si>
  <si>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</si>
  <si>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</si>
  <si>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</si>
  <si>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</si>
  <si>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</si>
  <si>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</si>
  <si>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</si>
  <si>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</si>
  <si>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</si>
  <si>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</si>
  <si>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</si>
  <si>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</si>
  <si>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</si>
  <si>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</si>
  <si>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</si>
  <si>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</si>
  <si>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</si>
  <si>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</si>
  <si>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</si>
  <si>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</si>
  <si>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</si>
  <si>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</si>
  <si>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</si>
  <si>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</si>
  <si>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</si>
  <si>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</si>
  <si>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</si>
  <si>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</si>
  <si>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</si>
  <si>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</si>
  <si>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</si>
  <si>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</si>
  <si>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</si>
  <si>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</si>
  <si>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</si>
  <si>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</si>
  <si>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</si>
  <si>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</si>
  <si>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</si>
  <si>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</si>
  <si>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</si>
  <si>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</si>
  <si>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</si>
  <si>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</si>
  <si>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</si>
  <si>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</si>
  <si>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</si>
  <si>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</si>
  <si>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</si>
  <si>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</si>
  <si>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</si>
  <si>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</si>
  <si>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</si>
  <si>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</si>
  <si>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</si>
  <si>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</si>
  <si>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</si>
  <si>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</si>
  <si>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</si>
  <si>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</si>
  <si>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</si>
  <si>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</si>
  <si>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</si>
  <si>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</si>
  <si>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</si>
  <si>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</si>
  <si>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</si>
  <si>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</si>
  <si>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</si>
  <si>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</si>
  <si>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</si>
  <si>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</si>
  <si>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</si>
  <si>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</si>
  <si>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</si>
  <si>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</si>
  <si>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</si>
  <si>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</si>
  <si>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</si>
  <si>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</si>
  <si>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</si>
  <si>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</si>
  <si>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</si>
  <si>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</si>
  <si>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</si>
  <si>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</si>
  <si>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</si>
  <si>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</si>
  <si>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</si>
  <si>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</si>
  <si>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</si>
  <si>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</si>
  <si>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</si>
  <si>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</si>
  <si>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</si>
  <si>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</si>
  <si>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</si>
  <si>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</si>
  <si>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</si>
  <si>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</si>
  <si>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</si>
  <si>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</si>
  <si>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</si>
  <si>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</si>
  <si>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</si>
  <si>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</si>
  <si>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</si>
  <si>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</si>
  <si>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</si>
  <si>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</si>
  <si>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</si>
  <si>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</si>
  <si>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</si>
  <si>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</si>
  <si>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</si>
  <si>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</si>
  <si>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</si>
  <si>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</si>
  <si>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</si>
  <si>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</si>
  <si>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</si>
  <si>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</si>
  <si>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</si>
  <si>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</si>
  <si>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</si>
  <si>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</si>
  <si>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</si>
  <si>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</si>
  <si>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</si>
  <si>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</si>
  <si>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</si>
  <si>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</si>
  <si>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</si>
  <si>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</si>
  <si>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</si>
  <si>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</si>
  <si>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</si>
  <si>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</si>
  <si>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</si>
  <si>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</si>
  <si>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</si>
  <si>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</si>
  <si>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</si>
  <si>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</si>
  <si>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</si>
  <si>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</si>
  <si>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</si>
  <si>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</si>
  <si>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</si>
  <si>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</si>
  <si>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</si>
  <si>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</si>
  <si>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</si>
  <si>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</si>
  <si>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</si>
  <si>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</si>
  <si>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</si>
  <si>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</si>
  <si>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</si>
  <si>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</si>
  <si>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</si>
  <si>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</si>
  <si>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</si>
  <si>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</si>
  <si>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</si>
  <si>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</si>
  <si>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</si>
  <si>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</si>
  <si>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</si>
  <si>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</si>
  <si>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</si>
  <si>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</si>
  <si>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</si>
  <si>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</si>
  <si>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</si>
  <si>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</si>
  <si>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</si>
  <si>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</si>
  <si>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</si>
  <si>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</si>
  <si>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</si>
  <si>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</si>
  <si>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</si>
  <si>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</si>
  <si>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</si>
  <si>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</si>
  <si>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</si>
  <si>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</si>
  <si>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</si>
  <si>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</si>
  <si>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</si>
  <si>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</si>
  <si>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</si>
  <si>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</si>
  <si>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</si>
  <si>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</si>
  <si>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</si>
  <si>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</si>
  <si>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</si>
  <si>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</si>
  <si>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</si>
  <si>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</si>
  <si>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</si>
  <si>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</si>
  <si>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</si>
  <si>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</si>
  <si>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</si>
  <si>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</si>
  <si>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</si>
  <si>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</si>
  <si>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</si>
  <si>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</si>
  <si>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</si>
  <si>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</si>
  <si>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</si>
  <si>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</si>
  <si>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</si>
  <si>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</si>
  <si>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</si>
  <si>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</si>
  <si>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</si>
  <si>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</si>
  <si>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</si>
  <si>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</si>
  <si>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</si>
  <si>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</si>
  <si>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</si>
  <si>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</si>
  <si>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</si>
  <si>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</si>
  <si>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</si>
  <si>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</si>
  <si>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</si>
  <si>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</si>
  <si>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</si>
  <si>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</si>
  <si>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</si>
  <si>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</si>
  <si>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</si>
  <si>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</si>
  <si>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</si>
  <si>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</si>
  <si>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</si>
  <si>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</si>
  <si>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</si>
  <si>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</si>
  <si>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</si>
  <si>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</si>
  <si>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</si>
  <si>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</si>
  <si>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</si>
  <si>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</si>
  <si>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</si>
  <si>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</si>
  <si>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</si>
  <si>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</si>
  <si>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</si>
  <si>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</si>
  <si>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</si>
  <si>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</si>
  <si>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</si>
  <si>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</si>
  <si>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</si>
  <si>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</si>
  <si>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</si>
  <si>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</si>
  <si>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</si>
  <si>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</si>
  <si>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</si>
  <si>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</si>
  <si>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</si>
  <si>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</si>
  <si>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</si>
  <si>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</si>
  <si>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</si>
  <si>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</si>
  <si>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</si>
  <si>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</si>
  <si>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</si>
  <si>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</si>
  <si>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</si>
  <si>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</si>
  <si>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</si>
  <si>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</si>
  <si>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</si>
  <si>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</si>
  <si>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</si>
  <si>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</si>
  <si>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</si>
  <si>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</si>
  <si>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</si>
  <si>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</si>
  <si>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</si>
  <si>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</si>
  <si>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</si>
  <si>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</si>
  <si>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</si>
  <si>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</si>
  <si>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</si>
  <si>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</si>
  <si>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</si>
  <si>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</si>
  <si>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</si>
  <si>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</si>
  <si>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</si>
  <si>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</si>
  <si>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</si>
  <si>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</si>
  <si>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</si>
  <si>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</si>
  <si>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</si>
  <si>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</si>
  <si>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</si>
  <si>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</si>
  <si>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</si>
  <si>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</si>
  <si>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</si>
  <si>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</si>
  <si>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</si>
  <si>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</si>
  <si>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</si>
  <si>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</si>
  <si>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</si>
  <si>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</si>
  <si>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</si>
  <si>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</si>
  <si>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</si>
  <si>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</si>
  <si>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</si>
  <si>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</si>
  <si>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</si>
  <si>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</si>
  <si>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</si>
  <si>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</si>
  <si>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</si>
  <si>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</si>
  <si>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</si>
  <si>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</si>
  <si>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</si>
  <si>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</si>
  <si>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</si>
  <si>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</si>
  <si>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</si>
  <si>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</si>
  <si>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</si>
  <si>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</si>
  <si>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</si>
  <si>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</si>
  <si>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</si>
  <si>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</si>
  <si>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</si>
  <si>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</si>
  <si>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</si>
  <si>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</si>
  <si>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</si>
  <si>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</si>
  <si>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</si>
  <si>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</si>
  <si>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</si>
  <si>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</si>
  <si>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</si>
  <si>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</si>
  <si>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</si>
  <si>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</si>
  <si>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</si>
  <si>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</si>
  <si>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</si>
  <si>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</si>
  <si>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</si>
  <si>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</si>
  <si>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</si>
  <si>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</si>
  <si>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</si>
  <si>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</si>
  <si>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</si>
  <si>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</si>
  <si>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</si>
  <si>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</si>
  <si>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</si>
  <si>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</si>
  <si>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</si>
  <si>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</si>
  <si>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</si>
  <si>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</si>
  <si>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</si>
  <si>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</si>
  <si>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</si>
  <si>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</si>
  <si>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</si>
  <si>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</si>
  <si>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</si>
  <si>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</si>
  <si>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</si>
  <si>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</si>
  <si>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</si>
  <si>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</si>
  <si>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</si>
  <si>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</si>
  <si>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</si>
  <si>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</si>
  <si>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</si>
  <si>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</si>
  <si>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</si>
  <si>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</si>
  <si>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</si>
  <si>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</si>
  <si>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</si>
  <si>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</si>
  <si>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</si>
  <si>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</si>
  <si>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</si>
  <si>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</si>
  <si>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</si>
  <si>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</si>
  <si>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</si>
  <si>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</si>
  <si>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</si>
  <si>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</si>
  <si>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</si>
  <si>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</si>
  <si>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</si>
  <si>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</si>
  <si>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</si>
  <si>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</si>
  <si>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</si>
  <si>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</si>
  <si>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</si>
  <si>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</si>
  <si>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</si>
  <si>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</si>
  <si>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</si>
  <si>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</si>
  <si>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</si>
  <si>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</si>
  <si>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</si>
  <si>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</si>
  <si>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</si>
  <si>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</si>
  <si>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</si>
  <si>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</si>
  <si>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</si>
  <si>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</si>
  <si>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</si>
  <si>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</si>
  <si>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</si>
  <si>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</si>
  <si>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</si>
  <si>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</si>
  <si>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</si>
  <si>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</si>
  <si>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</si>
  <si>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</si>
  <si>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</si>
  <si>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</si>
  <si>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</si>
  <si>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</si>
  <si>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</si>
  <si>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</si>
  <si>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</si>
  <si>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</si>
  <si>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</si>
  <si>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</si>
  <si>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</si>
  <si>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</si>
  <si>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</si>
  <si>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</si>
  <si>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</si>
  <si>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</si>
  <si>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</si>
  <si>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</si>
  <si>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</si>
  <si>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</si>
  <si>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</si>
  <si>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</si>
  <si>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</si>
  <si>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</si>
  <si>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</si>
  <si>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</si>
  <si>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</si>
  <si>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</si>
  <si>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</si>
  <si>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</si>
  <si>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</si>
  <si>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</si>
  <si>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</si>
  <si>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</si>
  <si>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</si>
  <si>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</si>
  <si>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</si>
  <si>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</si>
  <si>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</si>
  <si>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</si>
  <si>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</si>
  <si>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</si>
  <si>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</si>
  <si>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</si>
  <si>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</si>
  <si>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</si>
  <si>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</si>
  <si>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</si>
  <si>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</si>
  <si>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</si>
  <si>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</si>
  <si>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</si>
  <si>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</si>
  <si>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</si>
  <si>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</si>
  <si>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</si>
  <si>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</si>
  <si>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</si>
  <si>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</si>
  <si>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</si>
  <si>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</si>
  <si>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</si>
  <si>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</si>
  <si>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</si>
  <si>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</si>
  <si>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</si>
  <si>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</si>
  <si>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</si>
  <si>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</si>
  <si>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</si>
  <si>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</si>
  <si>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</si>
  <si>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</si>
  <si>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</si>
  <si>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</si>
  <si>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</si>
  <si>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</si>
  <si>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</si>
  <si>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</si>
  <si>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</si>
  <si>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</si>
  <si>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</si>
  <si>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</si>
  <si>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</si>
  <si>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</si>
  <si>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</si>
  <si>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</si>
  <si>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</si>
  <si>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</si>
  <si>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</si>
  <si>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</si>
  <si>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</si>
  <si>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</si>
  <si>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</si>
  <si>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</si>
  <si>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</si>
  <si>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</si>
  <si>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</si>
  <si>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</si>
  <si>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</si>
  <si>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</si>
  <si>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</si>
  <si>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</si>
  <si>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</si>
  <si>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</si>
  <si>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</si>
  <si>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</si>
  <si>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</si>
  <si>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</si>
  <si>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</si>
  <si>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</si>
  <si>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</si>
  <si>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</si>
  <si>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</si>
  <si>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</si>
  <si>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</si>
  <si>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</si>
  <si>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</si>
  <si>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</si>
  <si>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</si>
  <si>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</si>
  <si>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</si>
  <si>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</si>
  <si>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</si>
  <si>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</si>
  <si>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</si>
  <si>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</si>
  <si>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</si>
  <si>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</si>
  <si>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</si>
  <si>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</si>
  <si>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</si>
  <si>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</si>
  <si>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</si>
  <si>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</si>
  <si>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</si>
  <si>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</si>
  <si>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</si>
  <si>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</si>
  <si>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</si>
  <si>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</si>
  <si>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</si>
  <si>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</si>
  <si>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</si>
  <si>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</si>
  <si>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</si>
  <si>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</si>
  <si>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</si>
  <si>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</si>
  <si>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</si>
  <si>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</si>
  <si>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</si>
  <si>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</si>
  <si>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</si>
  <si>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</si>
  <si>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</si>
  <si>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</si>
  <si>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</si>
  <si>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</si>
  <si>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</si>
  <si>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</si>
  <si>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</si>
  <si>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</si>
  <si>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</si>
  <si>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</si>
  <si>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</si>
  <si>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</si>
  <si>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</si>
  <si>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</si>
  <si>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</si>
  <si>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</si>
  <si>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</si>
  <si>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</si>
  <si>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</si>
  <si>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</si>
  <si>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</si>
  <si>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</si>
  <si>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</si>
  <si>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</si>
  <si>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</si>
  <si>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</si>
  <si>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</si>
  <si>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</si>
  <si>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</si>
  <si>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</si>
  <si>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</si>
  <si>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</si>
  <si>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</si>
  <si>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</si>
  <si>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</si>
  <si>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</si>
  <si>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</si>
  <si>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</si>
  <si>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</si>
  <si>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</si>
  <si>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</si>
  <si>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</si>
  <si>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</si>
  <si>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</si>
  <si>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</si>
  <si>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</si>
  <si>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</si>
  <si>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</si>
  <si>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</si>
  <si>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</si>
  <si>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</si>
  <si>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</si>
  <si>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</si>
  <si>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</si>
  <si>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</si>
  <si>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</si>
  <si>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</si>
  <si>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</si>
  <si>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</si>
  <si>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</si>
  <si>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</si>
  <si>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</si>
  <si>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</si>
  <si>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</si>
  <si>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</si>
  <si>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</si>
  <si>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</si>
  <si>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</si>
  <si>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</si>
  <si>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</si>
  <si>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</si>
  <si>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</si>
  <si>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</si>
  <si>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</si>
  <si>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</si>
  <si>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</si>
  <si>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</si>
  <si>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</si>
  <si>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</si>
  <si>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</si>
  <si>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</si>
  <si>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</si>
  <si>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</si>
  <si>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</si>
  <si>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</si>
  <si>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</si>
  <si>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</si>
  <si>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</si>
  <si>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</si>
  <si>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</si>
  <si>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</si>
  <si>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</si>
  <si>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</si>
  <si>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</si>
  <si>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</si>
  <si>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</si>
  <si>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</si>
  <si>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</si>
  <si>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</si>
  <si>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</si>
  <si>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</si>
  <si>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</si>
  <si>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</si>
  <si>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</si>
  <si>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</si>
  <si>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</si>
  <si>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</si>
  <si>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</si>
  <si>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</si>
  <si>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</si>
  <si>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</si>
  <si>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</si>
  <si>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</si>
  <si>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</si>
  <si>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</si>
  <si>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</si>
  <si>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</si>
  <si>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</si>
  <si>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</si>
  <si>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</si>
  <si>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</si>
  <si>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</si>
  <si>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</si>
  <si>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</si>
  <si>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</si>
  <si>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</si>
  <si>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</si>
  <si>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</si>
  <si>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</si>
  <si>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</si>
  <si>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</si>
  <si>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</si>
  <si>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</si>
  <si>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</si>
  <si>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</si>
  <si>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</si>
  <si>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</si>
  <si>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</si>
  <si>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</si>
  <si>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</si>
  <si>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</si>
  <si>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</si>
  <si>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</si>
  <si>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</si>
  <si>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</si>
  <si>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</si>
  <si>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</si>
  <si>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</si>
  <si>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</si>
  <si>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</si>
  <si>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</si>
  <si>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</si>
  <si>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</si>
  <si>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</si>
  <si>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</si>
  <si>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</si>
  <si>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</si>
  <si>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</si>
  <si>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</si>
  <si>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</si>
  <si>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</si>
  <si>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</si>
  <si>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</si>
  <si>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</si>
  <si>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</si>
  <si>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</si>
  <si>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</si>
  <si>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</si>
  <si>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</si>
  <si>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</si>
  <si>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</si>
  <si>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</si>
  <si>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</si>
  <si>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</si>
  <si>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</si>
  <si>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</si>
  <si>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</si>
  <si>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</si>
  <si>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</si>
  <si>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</si>
  <si>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</si>
  <si>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</si>
  <si>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</si>
  <si>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</si>
  <si>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</si>
  <si>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</si>
  <si>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</si>
  <si>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</si>
  <si>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</si>
  <si>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</si>
  <si>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</si>
  <si>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</si>
  <si>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</si>
  <si>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</si>
  <si>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</si>
  <si>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</si>
  <si>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</si>
  <si>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</si>
  <si>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</si>
  <si>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</si>
  <si>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</si>
  <si>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</si>
  <si>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</si>
  <si>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</si>
  <si>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</si>
  <si>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</si>
  <si>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</si>
  <si>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</si>
  <si>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</si>
  <si>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</si>
  <si>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</si>
  <si>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</si>
  <si>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</si>
  <si>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</si>
  <si>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</si>
  <si>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</si>
  <si>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</si>
  <si>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</si>
  <si>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</si>
  <si>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</si>
  <si>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</si>
  <si>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</si>
  <si>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</si>
  <si>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</si>
  <si>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</si>
  <si>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</si>
  <si>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</si>
  <si>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</si>
  <si>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</si>
  <si>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</si>
  <si>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</si>
  <si>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</si>
  <si>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</si>
  <si>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</si>
  <si>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</si>
  <si>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</si>
  <si>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</si>
  <si>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</si>
  <si>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</si>
  <si>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</si>
  <si>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</si>
  <si>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</si>
  <si>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</si>
  <si>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</si>
  <si>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</si>
  <si>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</si>
  <si>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</si>
  <si>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</si>
  <si>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</si>
  <si>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</si>
  <si>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</si>
  <si>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</si>
  <si>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</si>
  <si>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</si>
  <si>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</si>
  <si>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</si>
  <si>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</si>
  <si>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</si>
  <si>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</si>
  <si>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</si>
  <si>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</si>
  <si>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</si>
  <si>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</si>
  <si>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</si>
  <si>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</si>
  <si>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</si>
  <si>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</si>
  <si>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</si>
  <si>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</si>
  <si>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</si>
  <si>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</si>
  <si>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</si>
  <si>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</si>
  <si>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</si>
  <si>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</si>
  <si>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</si>
  <si>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</si>
  <si>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</si>
  <si>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</si>
  <si>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</si>
  <si>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</si>
  <si>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</si>
  <si>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</si>
  <si>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</si>
  <si>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</si>
  <si>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</si>
  <si>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</si>
  <si>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</si>
  <si>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</si>
  <si>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</si>
  <si>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</si>
  <si>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</si>
  <si>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</si>
  <si>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</si>
  <si>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</si>
  <si>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</si>
  <si>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</si>
  <si>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</si>
  <si>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</si>
  <si>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</si>
  <si>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</si>
  <si>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</si>
  <si>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</si>
  <si>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</si>
  <si>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</si>
  <si>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</si>
  <si>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</si>
  <si>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</si>
  <si>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</si>
  <si>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</si>
  <si>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</si>
  <si>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</si>
  <si>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</si>
  <si>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</si>
  <si>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</si>
  <si>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</si>
  <si>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</si>
  <si>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</si>
  <si>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</si>
  <si>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</si>
  <si>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</si>
  <si>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</si>
  <si>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</si>
  <si>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</si>
  <si>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</si>
  <si>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</si>
  <si>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</si>
  <si>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</si>
  <si>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</si>
  <si>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</si>
  <si>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</si>
  <si>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</si>
  <si>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</si>
  <si>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</si>
  <si>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</si>
  <si>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</si>
  <si>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</si>
  <si>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</si>
  <si>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</si>
  <si>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</si>
  <si>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</si>
  <si>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</si>
  <si>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</si>
  <si>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</si>
  <si>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</si>
  <si>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</si>
  <si>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</si>
  <si>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</si>
  <si>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</si>
  <si>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</si>
  <si>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</si>
  <si>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</si>
  <si>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</si>
  <si>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</si>
  <si>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</si>
  <si>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</si>
  <si>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</si>
  <si>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</si>
  <si>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</si>
  <si>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</si>
  <si>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</si>
  <si>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</si>
  <si>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</si>
  <si>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</si>
  <si>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</si>
  <si>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</si>
  <si>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</si>
  <si>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</si>
  <si>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</si>
  <si>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</si>
  <si>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</si>
  <si>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</si>
  <si>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</si>
  <si>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</si>
  <si>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</si>
  <si>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</si>
  <si>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</si>
  <si>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</si>
  <si>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</si>
  <si>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</si>
  <si>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</si>
  <si>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</si>
  <si>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</si>
  <si>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</si>
  <si>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</si>
  <si>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</si>
  <si>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</si>
  <si>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</si>
  <si>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</si>
  <si>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</si>
  <si>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</si>
  <si>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</si>
  <si>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</si>
  <si>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</si>
  <si>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</si>
  <si>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</si>
  <si>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</si>
  <si>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</si>
  <si>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</si>
  <si>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</si>
  <si>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</si>
  <si>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</si>
  <si>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</si>
  <si>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</si>
  <si>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</si>
  <si>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</si>
  <si>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</si>
  <si>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</si>
  <si>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</si>
  <si>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</si>
  <si>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</si>
  <si>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</si>
  <si>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</si>
  <si>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</si>
  <si>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</si>
  <si>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</si>
  <si>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</si>
  <si>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</si>
  <si>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</si>
  <si>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</si>
  <si>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</si>
  <si>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</si>
  <si>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</si>
  <si>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</si>
  <si>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</si>
  <si>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</si>
  <si>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</si>
  <si>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</si>
  <si>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</si>
  <si>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</si>
  <si>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</si>
  <si>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</si>
  <si>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</si>
  <si>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</si>
  <si>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</si>
  <si>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</si>
  <si>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</si>
  <si>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</si>
  <si>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</si>
  <si>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</si>
  <si>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</si>
  <si>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</si>
  <si>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</si>
  <si>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</si>
  <si>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</si>
  <si>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</si>
  <si>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</si>
  <si>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</si>
  <si>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</si>
  <si>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</si>
  <si>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</si>
  <si>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</si>
  <si>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</si>
  <si>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</si>
  <si>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</si>
  <si>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</si>
  <si>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</si>
  <si>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</si>
  <si>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</si>
  <si>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</si>
  <si>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</si>
  <si>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</si>
  <si>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</si>
  <si>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</si>
  <si>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</si>
  <si>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</si>
  <si>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</si>
  <si>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</si>
  <si>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</si>
  <si>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</si>
  <si>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</si>
  <si>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</si>
  <si>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</si>
  <si>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</si>
  <si>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</si>
  <si>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</si>
  <si>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</si>
  <si>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</si>
  <si>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</si>
  <si>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</si>
  <si>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</si>
  <si>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</si>
  <si>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</si>
  <si>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</si>
  <si>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</si>
  <si>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</si>
  <si>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</si>
  <si>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</si>
  <si>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</si>
  <si>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</si>
  <si>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</si>
  <si>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</si>
  <si>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</si>
  <si>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</si>
  <si>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</si>
  <si>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</si>
  <si>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</si>
  <si>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</si>
  <si>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</si>
  <si>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</si>
  <si>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</si>
  <si>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</si>
  <si>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</si>
  <si>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</si>
  <si>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</si>
  <si>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</si>
  <si>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</si>
  <si>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</si>
  <si>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</si>
  <si>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</si>
  <si>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</si>
  <si>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</si>
  <si>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</si>
  <si>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</si>
  <si>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</si>
  <si>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</si>
  <si>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</si>
  <si>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</si>
  <si>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</si>
  <si>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</si>
  <si>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</si>
  <si>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</si>
  <si>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</si>
  <si>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</si>
  <si>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</si>
  <si>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</si>
  <si>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</si>
  <si>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</si>
  <si>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</si>
  <si>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</si>
  <si>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</si>
  <si>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</si>
  <si>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</si>
  <si>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</si>
  <si>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</si>
  <si>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</si>
  <si>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</si>
  <si>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</si>
  <si>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</si>
  <si>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</si>
  <si>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</si>
  <si>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</si>
  <si>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</si>
  <si>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</si>
  <si>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</si>
  <si>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</si>
  <si>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</si>
  <si>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</si>
  <si>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</si>
  <si>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</si>
  <si>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</si>
  <si>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</si>
  <si>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</si>
  <si>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</si>
  <si>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</si>
  <si>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</si>
  <si>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</si>
  <si>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</si>
  <si>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</si>
  <si>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</si>
  <si>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</si>
  <si>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</si>
  <si>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</si>
  <si>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</si>
  <si>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</si>
  <si>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</si>
  <si>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</si>
  <si>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</si>
  <si>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</si>
  <si>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</si>
  <si>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</si>
  <si>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</si>
  <si>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</si>
  <si>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</si>
  <si>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</si>
  <si>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</si>
  <si>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</si>
  <si>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</si>
  <si>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</si>
  <si>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</si>
  <si>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</si>
  <si>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</si>
  <si>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</si>
  <si>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</si>
  <si>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</si>
  <si>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</si>
  <si>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</si>
  <si>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</si>
  <si>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</si>
  <si>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</si>
  <si>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</si>
  <si>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</si>
  <si>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</si>
  <si>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</si>
  <si>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</si>
  <si>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</si>
  <si>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</si>
  <si>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</si>
  <si>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</si>
  <si>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</si>
  <si>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</si>
  <si>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</si>
  <si>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</si>
  <si>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</si>
  <si>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</si>
  <si>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</si>
  <si>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</si>
  <si>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</si>
  <si>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</si>
  <si>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</si>
  <si>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</si>
  <si>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</si>
  <si>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</si>
  <si>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</si>
  <si>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</si>
  <si>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</si>
  <si>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</si>
  <si>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</si>
  <si>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</si>
  <si>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</si>
  <si>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</si>
  <si>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</si>
  <si>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</si>
  <si>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</si>
  <si>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</si>
  <si>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</si>
  <si>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</si>
  <si>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</si>
  <si>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</si>
  <si>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</si>
  <si>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</si>
  <si>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</si>
  <si>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</si>
  <si>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</si>
  <si>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</si>
  <si>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</si>
  <si>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</si>
  <si>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</si>
  <si>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</si>
  <si>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</si>
  <si>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</si>
  <si>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</si>
  <si>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</si>
  <si>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</si>
  <si>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</si>
  <si>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</si>
  <si>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</si>
  <si>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</si>
  <si>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</si>
  <si>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</si>
  <si>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</si>
  <si>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</si>
  <si>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</si>
  <si>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</si>
  <si>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</si>
  <si>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</si>
  <si>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</si>
  <si>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</si>
  <si>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</si>
  <si>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</si>
  <si>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</si>
  <si>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</si>
  <si>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</si>
  <si>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</si>
  <si>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</si>
  <si>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</si>
  <si>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</si>
  <si>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</si>
  <si>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</si>
  <si>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</si>
  <si>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</si>
  <si>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</si>
  <si>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</si>
  <si>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</si>
  <si>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</si>
  <si>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</si>
  <si>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</si>
  <si>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</si>
  <si>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</si>
  <si>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</si>
  <si>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</si>
  <si>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</si>
  <si>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</si>
  <si>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</si>
  <si>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</si>
  <si>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</si>
  <si>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</si>
  <si>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</si>
  <si>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</si>
  <si>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</si>
  <si>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</si>
  <si>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</si>
  <si>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</si>
  <si>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</si>
  <si>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</si>
  <si>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</si>
  <si>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</si>
  <si>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</si>
  <si>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</si>
  <si>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</si>
  <si>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</si>
  <si>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</si>
  <si>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</si>
  <si>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</si>
  <si>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</si>
  <si>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</si>
  <si>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</si>
  <si>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</si>
  <si>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</si>
  <si>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</si>
  <si>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</si>
  <si>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</si>
  <si>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</si>
  <si>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</si>
  <si>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</si>
  <si>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</si>
  <si>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</si>
  <si>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</si>
  <si>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</si>
  <si>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</si>
  <si>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</si>
  <si>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</si>
  <si>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</si>
  <si>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</si>
  <si>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</si>
  <si>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</si>
  <si>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</si>
  <si>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</si>
  <si>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</si>
  <si>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</si>
  <si>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</si>
  <si>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</si>
  <si>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</si>
  <si>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</si>
  <si>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</si>
  <si>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</si>
  <si>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</si>
  <si>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</si>
  <si>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</si>
  <si>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</si>
  <si>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</si>
  <si>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</si>
  <si>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</si>
  <si>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</si>
  <si>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</si>
  <si>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</si>
  <si>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</si>
  <si>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</si>
  <si>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</si>
  <si>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</si>
  <si>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</si>
  <si>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</si>
  <si>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</si>
  <si>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</si>
  <si>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</si>
  <si>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</si>
  <si>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</si>
  <si>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</si>
  <si>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</si>
  <si>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</si>
  <si>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</si>
  <si>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</si>
  <si>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</si>
  <si>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</si>
  <si>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</si>
  <si>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</si>
  <si>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</si>
  <si>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</si>
  <si>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</si>
  <si>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</si>
  <si>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</si>
  <si>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</si>
  <si>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</si>
  <si>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</si>
  <si>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</si>
  <si>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</si>
  <si>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</si>
  <si>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</si>
  <si>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</si>
  <si>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</si>
  <si>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</si>
  <si>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</si>
  <si>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</si>
  <si>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</si>
  <si>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</si>
  <si>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</si>
  <si>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</si>
  <si>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</si>
  <si>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</si>
  <si>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</si>
  <si>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</si>
  <si>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</si>
  <si>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</si>
  <si>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</si>
  <si>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</si>
  <si>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</si>
  <si>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</si>
  <si>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</si>
  <si>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</si>
  <si>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</si>
  <si>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</si>
  <si>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</si>
  <si>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</si>
  <si>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</si>
  <si>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</si>
  <si>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</si>
  <si>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</si>
  <si>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</si>
  <si>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</si>
  <si>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</si>
  <si>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</si>
  <si>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</si>
  <si>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</si>
  <si>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</si>
  <si>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</si>
  <si>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</si>
  <si>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</si>
  <si>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</si>
  <si>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</si>
  <si>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</si>
  <si>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</si>
  <si>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</si>
  <si>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</si>
  <si>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</si>
  <si>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</si>
  <si>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</si>
  <si>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</si>
  <si>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</si>
  <si>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</si>
  <si>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</si>
  <si>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</si>
  <si>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</si>
  <si>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</si>
  <si>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</si>
  <si>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</si>
  <si>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</si>
  <si>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</si>
  <si>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</si>
  <si>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</si>
  <si>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</si>
  <si>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</si>
  <si>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</si>
  <si>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</si>
  <si>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</si>
  <si>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</si>
  <si>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</si>
  <si>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</si>
  <si>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</si>
  <si>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</si>
  <si>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</si>
  <si>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</si>
  <si>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</si>
  <si>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</si>
  <si>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</si>
  <si>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</si>
  <si>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</si>
  <si>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</si>
  <si>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</si>
  <si>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</si>
  <si>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</si>
  <si>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</si>
  <si>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</si>
  <si>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</si>
  <si>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</si>
  <si>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</si>
  <si>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</si>
  <si>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</si>
  <si>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</si>
  <si>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</si>
  <si>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</si>
  <si>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</si>
  <si>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</si>
  <si>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</si>
  <si>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</si>
  <si>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</si>
  <si>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</si>
  <si>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</si>
  <si>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</si>
  <si>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</si>
  <si>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</si>
  <si>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</si>
  <si>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</si>
  <si>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</si>
  <si>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</si>
  <si>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</si>
  <si>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</si>
  <si>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</si>
  <si>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</si>
  <si>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</si>
  <si>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</si>
  <si>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</si>
  <si>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</si>
  <si>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</si>
  <si>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</si>
  <si>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</si>
  <si>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</si>
  <si>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</si>
  <si>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</si>
  <si>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</si>
  <si>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</si>
  <si>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</si>
  <si>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</si>
  <si>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</si>
  <si>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</si>
  <si>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</si>
  <si>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</si>
  <si>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</si>
  <si>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</si>
  <si>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</si>
  <si>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</si>
  <si>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</si>
  <si>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</si>
  <si>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</si>
  <si>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</si>
  <si>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</si>
  <si>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</si>
  <si>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</si>
  <si>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</si>
  <si>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</si>
  <si>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</si>
  <si>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</si>
  <si>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</si>
  <si>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</si>
  <si>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</si>
  <si>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</si>
  <si>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</si>
  <si>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</si>
  <si>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</si>
  <si>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</si>
  <si>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</si>
  <si>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</si>
  <si>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</si>
  <si>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</si>
  <si>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</si>
  <si>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</si>
  <si>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</si>
  <si>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</si>
  <si>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</si>
  <si>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</si>
  <si>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</si>
  <si>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</si>
  <si>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</si>
  <si>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</si>
  <si>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</si>
  <si>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</si>
  <si>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</si>
  <si>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</si>
  <si>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</si>
  <si>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</si>
  <si>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</si>
  <si>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</si>
  <si>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</si>
  <si>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</si>
  <si>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</si>
  <si>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</si>
  <si>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</si>
  <si>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</si>
  <si>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</si>
  <si>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</si>
  <si>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</si>
  <si>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</si>
  <si>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</si>
  <si>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</si>
  <si>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</si>
  <si>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</si>
  <si>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</si>
  <si>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</si>
  <si>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</si>
  <si>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</si>
  <si>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</si>
  <si>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</si>
  <si>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</si>
  <si>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</si>
  <si>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</si>
  <si>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</si>
  <si>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</si>
  <si>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</si>
  <si>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</si>
  <si>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</si>
  <si>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</si>
  <si>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</si>
  <si>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</si>
  <si>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</si>
  <si>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</si>
  <si>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</si>
  <si>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</si>
  <si>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</si>
  <si>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</si>
  <si>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</si>
  <si>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</si>
  <si>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</si>
  <si>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</si>
  <si>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</si>
  <si>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</si>
  <si>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</si>
  <si>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</si>
  <si>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</si>
  <si>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</si>
  <si>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</si>
  <si>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</si>
  <si>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</si>
  <si>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</si>
  <si>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</si>
  <si>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</si>
  <si>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</si>
  <si>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</si>
  <si>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</si>
  <si>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</si>
  <si>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</si>
  <si>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</si>
  <si>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</si>
  <si>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</si>
  <si>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</si>
  <si>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</si>
  <si>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</si>
  <si>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</si>
  <si>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</si>
  <si>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</si>
  <si>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</si>
  <si>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</si>
  <si>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</si>
  <si>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</si>
  <si>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</si>
  <si>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</si>
  <si>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</si>
  <si>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</si>
  <si>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</si>
  <si>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</si>
  <si>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</si>
  <si>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</si>
  <si>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</si>
  <si>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</si>
  <si>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</si>
  <si>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</si>
  <si>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</si>
  <si>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</si>
  <si>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</si>
  <si>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</si>
  <si>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</si>
  <si>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</si>
  <si>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</si>
  <si>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</si>
  <si>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</si>
  <si>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</si>
  <si>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</si>
  <si>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</si>
  <si>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</si>
  <si>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</si>
  <si>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</si>
  <si>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</si>
  <si>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</si>
  <si>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</si>
  <si>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</si>
  <si>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</si>
  <si>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</si>
  <si>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</si>
  <si>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</si>
  <si>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</si>
  <si>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</si>
  <si>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</si>
  <si>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</si>
  <si>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</si>
  <si>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</si>
  <si>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</si>
  <si>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</si>
  <si>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</si>
  <si>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</si>
  <si>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</si>
  <si>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</si>
  <si>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</si>
  <si>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</si>
  <si>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</si>
  <si>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</si>
  <si>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</si>
  <si>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</si>
  <si>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</si>
  <si>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</si>
  <si>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</si>
  <si>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</si>
  <si>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</si>
  <si>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</si>
  <si>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</si>
  <si>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</si>
  <si>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</si>
  <si>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</si>
  <si>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</si>
  <si>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</si>
  <si>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</si>
  <si>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</si>
  <si>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</si>
  <si>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</si>
  <si>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</si>
  <si>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</si>
  <si>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</si>
  <si>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</si>
  <si>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</si>
  <si>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</si>
  <si>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</si>
  <si>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</si>
  <si>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</si>
  <si>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</si>
  <si>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</si>
  <si>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</si>
  <si>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</si>
  <si>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</si>
  <si>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</si>
  <si>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</si>
  <si>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</si>
  <si>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</si>
  <si>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</si>
  <si>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</si>
  <si>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</si>
  <si>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</si>
  <si>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</si>
  <si>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</si>
  <si>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</si>
  <si>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</si>
  <si>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</si>
  <si>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</si>
  <si>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</si>
  <si>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</si>
  <si>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</si>
  <si>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</si>
  <si>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</si>
  <si>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</si>
  <si>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</si>
  <si>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</si>
  <si>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</si>
  <si>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</si>
  <si>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</si>
  <si>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</si>
  <si>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</si>
  <si>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</si>
  <si>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</si>
  <si>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</si>
  <si>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</si>
  <si>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</si>
  <si>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</si>
  <si>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</si>
  <si>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</si>
  <si>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</si>
  <si>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</si>
  <si>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</si>
  <si>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</si>
  <si>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</si>
  <si>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</si>
  <si>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</si>
  <si>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</si>
  <si>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</si>
  <si>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</si>
  <si>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</si>
  <si>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</si>
  <si>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</si>
  <si>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</si>
  <si>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</si>
  <si>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</si>
  <si>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</si>
  <si>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</si>
  <si>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</si>
  <si>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</si>
  <si>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</si>
  <si>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</si>
  <si>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</si>
  <si>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</si>
  <si>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</si>
  <si>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</si>
  <si>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</si>
  <si>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</si>
  <si>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</si>
  <si>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</si>
  <si>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</si>
  <si>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</si>
  <si>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</si>
  <si>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</si>
  <si>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</si>
  <si>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</si>
  <si>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</si>
  <si>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</si>
  <si>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</si>
  <si>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</si>
  <si>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</si>
  <si>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</si>
  <si>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</si>
  <si>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</si>
  <si>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</si>
  <si>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</si>
  <si>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</si>
  <si>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</si>
  <si>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</si>
  <si>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</si>
  <si>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</si>
  <si>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</si>
  <si>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</si>
  <si>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</si>
  <si>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</si>
  <si>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</si>
  <si>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</si>
  <si>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</si>
  <si>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</si>
  <si>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</si>
  <si>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</si>
  <si>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</si>
  <si>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</si>
  <si>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</si>
  <si>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</si>
  <si>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</si>
  <si>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</si>
  <si>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</si>
  <si>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</si>
  <si>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</si>
  <si>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</si>
  <si>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</si>
  <si>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</si>
  <si>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</si>
  <si>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</si>
  <si>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</si>
  <si>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</si>
  <si>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</si>
  <si>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</si>
  <si>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</si>
  <si>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</si>
  <si>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</si>
  <si>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</si>
  <si>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</si>
  <si>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</si>
  <si>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</si>
  <si>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</si>
  <si>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</si>
  <si>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</si>
  <si>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</si>
  <si>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</si>
  <si>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</si>
  <si>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</si>
  <si>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</si>
  <si>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</si>
  <si>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</si>
  <si>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</si>
  <si>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</si>
  <si>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</si>
  <si>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</si>
  <si>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</si>
  <si>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</si>
  <si>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</si>
  <si>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</si>
  <si>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</si>
  <si>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</si>
  <si>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</si>
  <si>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</si>
  <si>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</si>
  <si>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</si>
  <si>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</si>
  <si>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</si>
  <si>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</si>
  <si>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</si>
  <si>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</si>
  <si>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</si>
  <si>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</si>
  <si>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</si>
  <si>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</si>
  <si>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</si>
  <si>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</si>
  <si>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</si>
  <si>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</si>
  <si>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</si>
  <si>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</si>
  <si>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</si>
  <si>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</si>
  <si>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</si>
  <si>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</si>
  <si>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</si>
  <si>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</si>
  <si>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</si>
  <si>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</si>
  <si>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</si>
  <si>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</si>
  <si>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</si>
  <si>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</si>
  <si>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</si>
  <si>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</si>
  <si>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</si>
  <si>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</si>
  <si>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</si>
  <si>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</si>
  <si>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</si>
  <si>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</si>
  <si>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</si>
  <si>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</si>
  <si>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</si>
  <si>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</si>
  <si>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</si>
  <si>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</si>
  <si>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</si>
  <si>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</si>
  <si>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</si>
  <si>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</si>
  <si>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</si>
  <si>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</si>
  <si>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</si>
  <si>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</si>
  <si>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</si>
  <si>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</si>
  <si>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</si>
  <si>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</si>
  <si>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</si>
  <si>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</si>
  <si>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</si>
  <si>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</si>
  <si>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</si>
  <si>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</si>
  <si>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</si>
  <si>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</si>
  <si>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</si>
  <si>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</si>
  <si>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</si>
  <si>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</si>
  <si>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</si>
  <si>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</si>
  <si>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</si>
  <si>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</si>
  <si>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</si>
  <si>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</si>
  <si>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</si>
  <si>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</si>
  <si>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</si>
  <si>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</si>
  <si>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</si>
  <si>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</si>
  <si>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</si>
  <si>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</si>
  <si>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</si>
  <si>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</si>
  <si>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</si>
  <si>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</si>
  <si>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</si>
  <si>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</si>
  <si>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</si>
  <si>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</si>
  <si>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</si>
  <si>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</si>
  <si>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</si>
  <si>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</si>
  <si>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</si>
  <si>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</si>
  <si>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</si>
  <si>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</si>
  <si>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</si>
  <si>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</si>
  <si>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</si>
  <si>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</si>
  <si>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</si>
  <si>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</si>
  <si>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</si>
  <si>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</si>
  <si>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</si>
  <si>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</si>
  <si>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</si>
  <si>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</si>
  <si>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</si>
  <si>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</si>
  <si>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</si>
  <si>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</si>
  <si>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</si>
  <si>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</si>
  <si>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</si>
  <si>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</si>
  <si>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</si>
  <si>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</si>
  <si>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</si>
  <si>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</si>
  <si>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</si>
  <si>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</si>
  <si>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</si>
  <si>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</si>
  <si>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</si>
  <si>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</si>
  <si>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</si>
  <si>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</si>
  <si>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</si>
  <si>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</si>
  <si>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</si>
  <si>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</si>
  <si>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</si>
  <si>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</si>
  <si>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</si>
  <si>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</si>
  <si>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</si>
  <si>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</si>
  <si>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</si>
  <si>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</si>
  <si>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</si>
  <si>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</si>
  <si>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</si>
  <si>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</si>
  <si>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</si>
  <si>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</si>
  <si>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</si>
  <si>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</si>
  <si>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</si>
  <si>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</si>
  <si>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</si>
  <si>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</si>
  <si>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</si>
  <si>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</si>
  <si>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</si>
  <si>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</si>
  <si>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</si>
  <si>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</si>
  <si>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</si>
  <si>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</si>
  <si>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</si>
  <si>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</si>
  <si>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</si>
  <si>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</si>
  <si>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</si>
  <si>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</si>
  <si>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</si>
  <si>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</si>
  <si>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</si>
  <si>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</si>
  <si>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</si>
  <si>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</si>
  <si>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</si>
  <si>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</si>
  <si>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</si>
  <si>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</si>
  <si>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</si>
  <si>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</si>
  <si>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</si>
  <si>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</si>
  <si>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</si>
  <si>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</si>
  <si>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</si>
  <si>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</si>
  <si>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</si>
  <si>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</si>
  <si>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</si>
  <si>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</si>
  <si>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</si>
  <si>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</si>
  <si>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</si>
  <si>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</si>
  <si>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</si>
  <si>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</si>
  <si>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</si>
  <si>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</si>
  <si>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</si>
  <si>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</si>
  <si>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</si>
  <si>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</si>
  <si>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</si>
  <si>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</si>
  <si>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</si>
  <si>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</si>
  <si>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</si>
  <si>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</si>
  <si>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</si>
  <si>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</si>
  <si>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</si>
  <si>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</si>
  <si>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</si>
  <si>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</si>
  <si>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</si>
  <si>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</si>
  <si>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</si>
  <si>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</si>
  <si>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</si>
  <si>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</si>
  <si>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</si>
  <si>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</si>
  <si>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</si>
  <si>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</si>
  <si>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</si>
  <si>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</si>
  <si>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</si>
  <si>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</si>
  <si>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</si>
  <si>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</si>
  <si>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</si>
  <si>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</si>
  <si>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</si>
  <si>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</si>
  <si>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</si>
  <si>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</si>
  <si>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</si>
  <si>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</si>
  <si>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</si>
  <si>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</si>
  <si>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</si>
  <si>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</si>
  <si>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</si>
  <si>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</si>
  <si>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</si>
  <si>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</si>
  <si>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</si>
  <si>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</si>
  <si>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</si>
  <si>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</si>
  <si>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</si>
  <si>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</si>
  <si>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</si>
  <si>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</si>
  <si>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</si>
  <si>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</si>
  <si>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</si>
  <si>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</si>
  <si>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</si>
  <si>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</si>
  <si>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</si>
  <si>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</si>
  <si>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</si>
  <si>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</si>
  <si>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</si>
  <si>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</si>
  <si>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</si>
  <si>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</si>
  <si>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</si>
  <si>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</si>
  <si>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</si>
  <si>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</si>
  <si>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</si>
  <si>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</si>
  <si>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</si>
  <si>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</si>
  <si>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</si>
  <si>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</si>
  <si>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</si>
  <si>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</si>
  <si>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</si>
  <si>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</si>
  <si>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</si>
  <si>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</si>
  <si>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</si>
  <si>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</si>
  <si>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</si>
  <si>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</si>
  <si>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</si>
  <si>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</si>
  <si>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</si>
  <si>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</si>
  <si>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</si>
  <si>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</si>
  <si>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</si>
  <si>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</si>
  <si>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</si>
  <si>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</si>
  <si>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</si>
  <si>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</si>
  <si>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</si>
  <si>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</si>
  <si>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</si>
  <si>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</si>
  <si>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</si>
  <si>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</si>
  <si>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</si>
  <si>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</si>
  <si>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</si>
  <si>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</si>
  <si>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</si>
  <si>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</si>
  <si>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</si>
  <si>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</si>
  <si>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</si>
  <si>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</si>
  <si>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</si>
  <si>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</si>
  <si>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</si>
  <si>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</si>
  <si>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</si>
  <si>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</si>
  <si>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</si>
  <si>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</si>
  <si>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</si>
  <si>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</si>
  <si>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</si>
  <si>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</si>
  <si>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</si>
  <si>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</si>
  <si>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</si>
  <si>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</si>
  <si>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</si>
  <si>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</si>
  <si>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</si>
  <si>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</si>
  <si>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</si>
  <si>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</si>
  <si>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</si>
  <si>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</si>
  <si>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</si>
  <si>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</si>
  <si>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</si>
  <si>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</si>
  <si>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</si>
  <si>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</si>
  <si>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</si>
  <si>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</si>
  <si>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</si>
  <si>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</si>
  <si>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</si>
  <si>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</si>
  <si>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</si>
  <si>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</si>
  <si>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</si>
  <si>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</si>
  <si>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</si>
  <si>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</si>
  <si>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</si>
  <si>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</si>
  <si>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</si>
  <si>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</si>
  <si>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</si>
  <si>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</si>
  <si>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</si>
  <si>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</si>
  <si>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</si>
  <si>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</si>
  <si>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</si>
  <si>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</si>
  <si>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</si>
  <si>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</si>
  <si>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</si>
  <si>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</si>
  <si>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</si>
  <si>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</si>
  <si>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</si>
  <si>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</si>
  <si>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</si>
  <si>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</si>
  <si>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</si>
  <si>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</si>
  <si>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</si>
  <si>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</si>
  <si>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</si>
  <si>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</si>
  <si>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</si>
  <si>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</si>
  <si>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</si>
  <si>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</si>
  <si>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</si>
  <si>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</si>
  <si>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</si>
  <si>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</si>
  <si>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</si>
  <si>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</si>
  <si>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</si>
  <si>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</si>
  <si>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</si>
  <si>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</si>
  <si>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</si>
  <si>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</si>
  <si>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</si>
  <si>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</si>
  <si>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</si>
  <si>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</si>
  <si>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</si>
  <si>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</si>
  <si>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</si>
  <si>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</si>
  <si>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</si>
  <si>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</si>
  <si>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</si>
  <si>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</si>
  <si>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</si>
  <si>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</si>
  <si>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</si>
  <si>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</si>
  <si>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</si>
  <si>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</si>
  <si>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</si>
  <si>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</si>
  <si>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</si>
  <si>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</si>
  <si>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</si>
  <si>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</si>
  <si>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</si>
  <si>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</si>
  <si>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</si>
  <si>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</si>
  <si>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</si>
  <si>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</si>
  <si>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</si>
  <si>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</si>
  <si>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</si>
  <si>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</si>
  <si>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</si>
  <si>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</si>
  <si>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</si>
  <si>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</si>
  <si>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</si>
  <si>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</si>
  <si>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</si>
  <si>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</si>
  <si>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</si>
  <si>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</si>
  <si>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</si>
  <si>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</si>
  <si>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</si>
  <si>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</si>
  <si>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</si>
  <si>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</si>
  <si>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</si>
  <si>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</si>
  <si>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</si>
  <si>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</si>
  <si>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</si>
  <si>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</si>
  <si>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</si>
  <si>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</si>
  <si>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</si>
  <si>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</si>
  <si>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</si>
  <si>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</si>
  <si>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</si>
  <si>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</si>
  <si>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</si>
  <si>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</si>
  <si>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</si>
  <si>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</si>
  <si>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</si>
  <si>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</si>
  <si>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</si>
  <si>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</si>
  <si>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</si>
  <si>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</si>
  <si>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</si>
  <si>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</si>
  <si>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</si>
  <si>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</si>
  <si>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</si>
  <si>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</si>
  <si>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</si>
  <si>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</si>
  <si>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</si>
  <si>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</si>
  <si>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</si>
  <si>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</si>
  <si>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</si>
  <si>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</si>
  <si>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</si>
  <si>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</si>
  <si>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</si>
  <si>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</si>
  <si>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</si>
  <si>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</si>
  <si>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</si>
  <si>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</si>
  <si>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</si>
  <si>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</si>
  <si>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</si>
  <si>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</si>
  <si>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</si>
  <si>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</si>
  <si>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</si>
  <si>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</si>
  <si>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</si>
  <si>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</si>
  <si>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</si>
  <si>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</si>
  <si>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</si>
  <si>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</si>
  <si>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</si>
  <si>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</si>
  <si>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</si>
  <si>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</si>
  <si>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</si>
  <si>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</si>
  <si>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</si>
  <si>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</si>
  <si>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</si>
  <si>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</si>
  <si>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</si>
  <si>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</si>
  <si>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</si>
  <si>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</si>
  <si>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</si>
  <si>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</si>
  <si>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</si>
  <si>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</si>
  <si>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</si>
  <si>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</si>
  <si>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</si>
  <si>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</si>
  <si>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</si>
  <si>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</si>
  <si>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</si>
  <si>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</si>
  <si>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</si>
  <si>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</si>
  <si>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</si>
  <si>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</si>
  <si>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</si>
  <si>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</si>
  <si>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</si>
  <si>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</si>
  <si>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</si>
  <si>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</si>
  <si>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</si>
  <si>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</si>
  <si>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</si>
  <si>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</si>
  <si>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</si>
  <si>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</si>
  <si>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</si>
  <si>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</si>
  <si>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</si>
  <si>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</si>
  <si>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</si>
  <si>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</si>
  <si>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</si>
  <si>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</si>
  <si>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</si>
  <si>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</si>
  <si>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</si>
  <si>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</si>
  <si>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</si>
  <si>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</si>
  <si>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</si>
  <si>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</si>
  <si>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</si>
  <si>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</si>
  <si>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</si>
  <si>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</si>
  <si>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</si>
  <si>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</si>
  <si>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</si>
  <si>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</si>
  <si>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</si>
  <si>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</si>
  <si>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</si>
  <si>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</si>
  <si>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</si>
  <si>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</si>
  <si>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</si>
  <si>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</si>
  <si>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</si>
  <si>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</si>
  <si>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</si>
  <si>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</si>
  <si>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</si>
  <si>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</si>
  <si>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</si>
  <si>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</si>
  <si>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</si>
  <si>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</si>
  <si>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</si>
  <si>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</si>
  <si>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</si>
  <si>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</si>
  <si>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</si>
  <si>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</si>
  <si>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</si>
  <si>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</si>
  <si>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</si>
  <si>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</si>
  <si>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</si>
  <si>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</si>
  <si>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</si>
  <si>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</si>
  <si>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</si>
  <si>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</si>
  <si>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</si>
  <si>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</si>
  <si>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</si>
  <si>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</si>
  <si>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</si>
  <si>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</si>
  <si>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</si>
  <si>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</si>
  <si>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</si>
  <si>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</si>
  <si>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</si>
  <si>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</si>
  <si>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</si>
  <si>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</si>
  <si>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</si>
  <si>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</si>
  <si>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</si>
  <si>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</si>
  <si>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</si>
  <si>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</si>
  <si>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</si>
  <si>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</si>
  <si>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</si>
  <si>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</si>
  <si>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</si>
  <si>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</si>
  <si>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</si>
  <si>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</si>
  <si>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</si>
  <si>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</si>
  <si>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</si>
  <si>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</si>
  <si>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</si>
  <si>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</si>
  <si>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</si>
  <si>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</si>
  <si>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</si>
  <si>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</si>
  <si>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</si>
  <si>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</si>
  <si>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</si>
  <si>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</si>
  <si>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</si>
  <si>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</si>
  <si>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</si>
  <si>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</si>
  <si>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</si>
  <si>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</si>
  <si>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</si>
  <si>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</si>
  <si>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</si>
  <si>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</si>
  <si>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</si>
  <si>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</si>
  <si>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</si>
  <si>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</si>
  <si>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</si>
  <si>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</si>
  <si>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</si>
  <si>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</si>
  <si>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</si>
  <si>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</si>
  <si>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</si>
  <si>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</si>
  <si>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</si>
  <si>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</si>
  <si>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</si>
  <si>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</si>
  <si>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</si>
  <si>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</si>
  <si>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</si>
  <si>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</si>
  <si>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</si>
  <si>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</si>
  <si>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</si>
  <si>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</si>
  <si>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</si>
  <si>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</si>
  <si>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</si>
  <si>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</si>
  <si>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</si>
  <si>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</si>
  <si>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</si>
  <si>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</si>
  <si>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</si>
  <si>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</si>
  <si>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</si>
  <si>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</si>
  <si>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</si>
  <si>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</si>
  <si>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</si>
  <si>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</si>
  <si>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</si>
  <si>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</si>
  <si>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</si>
  <si>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</si>
  <si>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</si>
  <si>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</si>
  <si>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</si>
  <si>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</si>
  <si>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</si>
  <si>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</si>
  <si>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</si>
  <si>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</si>
  <si>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</si>
  <si>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</si>
  <si>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</si>
  <si>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</si>
  <si>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</si>
  <si>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</si>
  <si>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</si>
  <si>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</si>
  <si>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</si>
  <si>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</si>
  <si>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</si>
  <si>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</si>
  <si>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</si>
  <si>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</si>
  <si>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</si>
  <si>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</si>
  <si>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</si>
  <si>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</si>
  <si>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</si>
  <si>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</si>
  <si>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</si>
  <si>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</si>
  <si>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</si>
  <si>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</si>
  <si>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</si>
  <si>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</si>
  <si>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</si>
  <si>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</si>
  <si>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</si>
  <si>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</si>
  <si>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</si>
  <si>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</si>
  <si>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</si>
  <si>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</si>
  <si>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</si>
  <si>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</si>
  <si>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</si>
  <si>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</si>
  <si>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</si>
  <si>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</si>
  <si>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</si>
  <si>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</si>
  <si>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</si>
  <si>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</si>
  <si>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</si>
  <si>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</si>
  <si>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</si>
  <si>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</si>
  <si>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</si>
  <si>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</si>
  <si>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</si>
  <si>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</si>
  <si>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</si>
  <si>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</si>
  <si>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</si>
  <si>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</si>
  <si>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</si>
  <si>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</si>
  <si>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</si>
  <si>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</si>
  <si>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</si>
  <si>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</si>
  <si>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</si>
  <si>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</si>
  <si>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</si>
  <si>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</si>
  <si>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</si>
  <si>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</si>
  <si>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</si>
  <si>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</si>
  <si>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</si>
  <si>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</si>
  <si>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</si>
  <si>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</si>
  <si>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</si>
  <si>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</si>
  <si>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</si>
  <si>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</si>
  <si>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</si>
  <si>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</si>
  <si>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</si>
  <si>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</si>
  <si>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</si>
  <si>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</si>
  <si>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</si>
  <si>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</si>
  <si>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</si>
  <si>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</si>
  <si>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</si>
  <si>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</si>
  <si>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</si>
  <si>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</si>
  <si>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</si>
  <si>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</si>
  <si>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</si>
  <si>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</si>
  <si>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</si>
  <si>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</si>
  <si>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</si>
  <si>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</si>
  <si>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</si>
  <si>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</si>
  <si>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</si>
  <si>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</si>
  <si>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</si>
  <si>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</si>
  <si>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</si>
  <si>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</si>
  <si>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</si>
  <si>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</si>
  <si>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</si>
  <si>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</si>
  <si>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</si>
  <si>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</si>
  <si>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</si>
  <si>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</si>
  <si>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</si>
  <si>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</si>
  <si>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</si>
  <si>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</si>
  <si>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</si>
  <si>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</si>
  <si>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</si>
  <si>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</si>
  <si>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</si>
  <si>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</si>
  <si>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</si>
  <si>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</si>
  <si>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</si>
  <si>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</si>
  <si>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</si>
  <si>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</si>
  <si>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</si>
  <si>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</si>
  <si>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</si>
  <si>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</si>
  <si>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</si>
  <si>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</si>
  <si>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</si>
  <si>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</si>
  <si>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</si>
  <si>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</si>
  <si>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</si>
  <si>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</si>
  <si>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</si>
  <si>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</si>
  <si>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</si>
  <si>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</si>
  <si>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</si>
  <si>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</si>
  <si>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</si>
  <si>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</si>
  <si>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</si>
  <si>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</si>
  <si>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</si>
  <si>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</si>
  <si>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</si>
  <si>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</si>
  <si>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</si>
  <si>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</si>
  <si>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</si>
  <si>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</si>
  <si>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</si>
  <si>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</si>
  <si>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</si>
  <si>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</si>
  <si>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</si>
  <si>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</si>
  <si>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</si>
  <si>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</si>
  <si>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</si>
  <si>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</si>
  <si>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</si>
  <si>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</si>
  <si>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</si>
  <si>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</si>
  <si>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</si>
  <si>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</si>
  <si>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</si>
  <si>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</si>
  <si>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</si>
  <si>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</si>
  <si>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</si>
  <si>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</si>
  <si>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</si>
  <si>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</si>
  <si>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</si>
  <si>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</si>
  <si>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</si>
  <si>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</si>
  <si>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</si>
  <si>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</si>
  <si>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</si>
  <si>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</si>
  <si>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</si>
  <si>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</si>
  <si>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</si>
  <si>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</si>
  <si>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</si>
  <si>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</si>
  <si>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</si>
  <si>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</si>
  <si>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</si>
  <si>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</si>
  <si>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</si>
  <si>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</si>
  <si>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</si>
  <si>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</si>
  <si>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</si>
  <si>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</si>
  <si>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</si>
  <si>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</si>
  <si>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</si>
  <si>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</si>
  <si>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</si>
  <si>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</si>
  <si>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</si>
  <si>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</si>
  <si>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</si>
  <si>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</si>
  <si>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</si>
  <si>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</si>
  <si>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</si>
  <si>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</si>
  <si>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</si>
  <si>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</si>
  <si>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</si>
  <si>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</si>
  <si>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</si>
  <si>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</si>
  <si>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</si>
  <si>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</si>
  <si>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</si>
  <si>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</si>
  <si>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</si>
  <si>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</si>
  <si>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</si>
  <si>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</si>
  <si>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</si>
  <si>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</si>
  <si>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</si>
  <si>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</si>
  <si>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</si>
  <si>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</si>
  <si>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</si>
  <si>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</si>
  <si>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</si>
  <si>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</si>
  <si>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</si>
  <si>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</si>
  <si>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</si>
  <si>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</si>
  <si>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</si>
  <si>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</si>
  <si>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</si>
  <si>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</si>
  <si>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</si>
  <si>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</si>
  <si>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</si>
  <si>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</si>
  <si>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</si>
  <si>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</si>
  <si>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</si>
  <si>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</si>
  <si>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</si>
  <si>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</si>
  <si>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</si>
  <si>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</si>
  <si>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</si>
  <si>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</si>
  <si>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</si>
  <si>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</si>
  <si>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</si>
  <si>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</si>
  <si>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</si>
  <si>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</si>
  <si>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</si>
  <si>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</si>
  <si>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</si>
  <si>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</si>
  <si>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</si>
  <si>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</si>
  <si>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</si>
  <si>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</si>
  <si>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</si>
  <si>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</si>
  <si>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</si>
  <si>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</si>
  <si>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</si>
  <si>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</si>
  <si>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</si>
  <si>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</si>
  <si>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</si>
  <si>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</si>
  <si>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</si>
  <si>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</si>
  <si>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</si>
  <si>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</si>
  <si>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</si>
  <si>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</si>
  <si>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</si>
  <si>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</si>
  <si>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</si>
  <si>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</si>
  <si>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</si>
  <si>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</si>
  <si>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</si>
  <si>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</si>
  <si>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</si>
  <si>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</si>
  <si>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</si>
  <si>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</si>
  <si>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</si>
  <si>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</si>
  <si>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</si>
  <si>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</si>
  <si>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</si>
  <si>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</si>
  <si>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</si>
  <si>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</si>
  <si>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</si>
  <si>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</si>
  <si>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</si>
  <si>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</si>
  <si>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</si>
  <si>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</si>
  <si>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</si>
  <si>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</si>
  <si>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</si>
  <si>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</si>
  <si>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</si>
  <si>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</si>
  <si>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</si>
  <si>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</si>
  <si>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</si>
  <si>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</si>
  <si>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</si>
  <si>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</si>
  <si>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</si>
  <si>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</si>
  <si>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</si>
  <si>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</si>
  <si>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</si>
  <si>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</si>
  <si>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</si>
  <si>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</si>
  <si>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</si>
  <si>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</si>
  <si>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</si>
  <si>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</si>
  <si>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</si>
  <si>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</si>
  <si>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</si>
  <si>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</si>
  <si>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</si>
  <si>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</si>
  <si>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</si>
  <si>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</si>
  <si>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</si>
  <si>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</si>
  <si>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</si>
  <si>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</si>
  <si>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</si>
  <si>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</si>
  <si>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</si>
  <si>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</si>
  <si>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</si>
  <si>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</si>
  <si>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</si>
  <si>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</si>
  <si>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</si>
  <si>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</si>
  <si>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</si>
  <si>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</si>
  <si>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</si>
  <si>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</si>
  <si>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</si>
  <si>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</si>
  <si>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</si>
  <si>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</si>
  <si>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</si>
  <si>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</si>
  <si>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</si>
  <si>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</si>
  <si>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</si>
  <si>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</si>
  <si>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</si>
  <si>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</si>
  <si>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</si>
  <si>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</si>
  <si>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</si>
  <si>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</si>
  <si>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</si>
  <si>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</si>
  <si>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</si>
  <si>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</si>
  <si>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</si>
  <si>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</si>
  <si>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</si>
  <si>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</si>
  <si>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</si>
  <si>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</si>
  <si>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</si>
  <si>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</si>
  <si>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</si>
  <si>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</si>
  <si>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</si>
  <si>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</si>
  <si>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</si>
  <si>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</si>
  <si>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</si>
  <si>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</si>
  <si>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</si>
  <si>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</si>
  <si>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</si>
  <si>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</si>
  <si>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</si>
  <si>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</si>
  <si>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</si>
  <si>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</si>
  <si>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</si>
  <si>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</si>
  <si>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</si>
  <si>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</si>
  <si>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</si>
  <si>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</si>
  <si>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</si>
  <si>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</si>
  <si>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</si>
  <si>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</si>
  <si>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</si>
  <si>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</si>
  <si>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</si>
  <si>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</si>
  <si>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</si>
  <si>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</si>
  <si>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</si>
  <si>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</si>
  <si>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</si>
  <si>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</si>
  <si>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</si>
  <si>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</si>
  <si>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</si>
  <si>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</si>
  <si>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</si>
  <si>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</si>
  <si>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</si>
  <si>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</si>
  <si>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</si>
  <si>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</si>
  <si>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</si>
  <si>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</si>
  <si>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</si>
  <si>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</si>
  <si>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</si>
  <si>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</si>
  <si>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</si>
  <si>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</si>
  <si>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</si>
  <si>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</si>
  <si>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</si>
  <si>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</si>
  <si>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</si>
  <si>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</si>
  <si>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</si>
  <si>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</si>
  <si>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</si>
  <si>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</si>
  <si>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</si>
  <si>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</si>
  <si>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</si>
  <si>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</si>
  <si>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</si>
  <si>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</si>
  <si>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</si>
  <si>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</si>
  <si>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</si>
  <si>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</si>
  <si>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</si>
  <si>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</si>
  <si>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</si>
  <si>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</si>
  <si>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</si>
  <si>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</si>
  <si>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</si>
  <si>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</si>
  <si>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</si>
  <si>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</si>
  <si>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</si>
  <si>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</si>
  <si>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</si>
  <si>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</si>
  <si>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</si>
  <si>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</si>
  <si>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</si>
  <si>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</si>
  <si>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</si>
  <si>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</si>
  <si>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</si>
  <si>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</si>
  <si>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</si>
  <si>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</si>
  <si>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</si>
  <si>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</si>
  <si>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</si>
  <si>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</si>
  <si>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</si>
  <si>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</si>
  <si>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</si>
  <si>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</si>
  <si>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</si>
  <si>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</si>
  <si>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</si>
  <si>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</si>
  <si>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</si>
  <si>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</si>
  <si>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</si>
  <si>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</si>
  <si>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</si>
  <si>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</si>
  <si>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</si>
  <si>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</si>
  <si>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</si>
  <si>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</si>
  <si>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</si>
  <si>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</si>
  <si>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</si>
  <si>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</si>
  <si>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</si>
  <si>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</si>
  <si>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</si>
  <si>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</si>
  <si>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</si>
  <si>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</si>
  <si>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</si>
  <si>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</si>
  <si>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</si>
  <si>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</si>
  <si>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</si>
  <si>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</si>
  <si>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</si>
  <si>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</si>
  <si>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</si>
  <si>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</si>
  <si>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</si>
  <si>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</si>
  <si>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</si>
  <si>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</si>
  <si>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</si>
  <si>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</si>
  <si>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</si>
  <si>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</si>
  <si>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</si>
  <si>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</si>
  <si>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</si>
  <si>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</si>
  <si>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</si>
  <si>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</si>
  <si>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</si>
  <si>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</si>
  <si>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</si>
  <si>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</si>
  <si>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</si>
  <si>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</si>
  <si>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</si>
  <si>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</si>
  <si>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</si>
  <si>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</si>
  <si>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</si>
  <si>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</si>
  <si>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</si>
  <si>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</si>
  <si>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</si>
  <si>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</si>
  <si>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</si>
  <si>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</si>
  <si>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</si>
  <si>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</si>
  <si>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</si>
  <si>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</si>
  <si>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</si>
  <si>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</si>
  <si>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</si>
  <si>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</si>
  <si>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</si>
  <si>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</si>
  <si>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</si>
  <si>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</si>
  <si>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</si>
  <si>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</si>
  <si>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</si>
  <si>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</si>
  <si>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</si>
  <si>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</si>
  <si>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</si>
  <si>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</si>
  <si>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</si>
  <si>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</si>
  <si>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</si>
  <si>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</si>
  <si>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</si>
  <si>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</si>
  <si>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</si>
  <si>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</si>
  <si>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</si>
  <si>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</si>
  <si>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</si>
  <si>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</si>
  <si>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</si>
  <si>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</si>
  <si>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</si>
  <si>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</si>
  <si>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</si>
  <si>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</si>
  <si>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</si>
  <si>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</si>
  <si>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</si>
  <si>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</si>
  <si>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</si>
  <si>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</si>
  <si>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</si>
  <si>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</si>
  <si>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</si>
  <si>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</si>
  <si>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</si>
  <si>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</si>
  <si>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</si>
  <si>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</si>
  <si>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</si>
  <si>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</si>
  <si>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</si>
  <si>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</si>
  <si>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</si>
  <si>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</si>
  <si>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</si>
  <si>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</si>
  <si>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</si>
  <si>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</si>
  <si>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</si>
  <si>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</si>
  <si>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</si>
  <si>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</si>
  <si>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</si>
  <si>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</si>
  <si>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</si>
  <si>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</si>
  <si>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</si>
  <si>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</si>
  <si>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</si>
  <si>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</si>
  <si>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</si>
  <si>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</si>
  <si>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</si>
  <si>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</si>
  <si>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</si>
  <si>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</si>
  <si>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</si>
  <si>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</si>
  <si>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</si>
  <si>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</si>
  <si>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</si>
  <si>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</si>
  <si>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</si>
  <si>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</si>
  <si>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</si>
  <si>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</si>
  <si>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</si>
  <si>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</si>
  <si>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</si>
  <si>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</si>
  <si>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</si>
  <si>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</si>
  <si>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</si>
  <si>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</si>
  <si>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</si>
  <si>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</si>
  <si>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</si>
  <si>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</si>
  <si>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</si>
  <si>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</si>
  <si>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</si>
  <si>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</si>
  <si>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</si>
  <si>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</si>
  <si>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</si>
  <si>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</si>
  <si>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</si>
  <si>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</si>
  <si>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</si>
  <si>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</si>
  <si>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</si>
  <si>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</si>
  <si>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</si>
  <si>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</si>
  <si>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</si>
  <si>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</si>
  <si>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</si>
  <si>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</si>
  <si>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</si>
  <si>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</si>
  <si>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</si>
  <si>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</si>
  <si>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</si>
  <si>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</si>
  <si>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</si>
  <si>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</si>
  <si>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</si>
  <si>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</si>
  <si>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</si>
  <si>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</si>
  <si>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</si>
  <si>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</si>
  <si>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</si>
  <si>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</si>
  <si>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</si>
  <si>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</si>
  <si>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</si>
  <si>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</si>
  <si>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</si>
  <si>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</si>
  <si>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</si>
  <si>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</si>
  <si>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</si>
  <si>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</si>
  <si>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</si>
  <si>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</si>
  <si>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</si>
  <si>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</si>
  <si>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</si>
  <si>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</si>
  <si>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</si>
  <si>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</si>
  <si>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</si>
  <si>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</si>
  <si>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</si>
  <si>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</si>
  <si>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</si>
  <si>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</si>
  <si>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</si>
  <si>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</si>
  <si>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</si>
  <si>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</si>
  <si>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</si>
  <si>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</si>
  <si>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</si>
  <si>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</si>
  <si>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</si>
  <si>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</si>
  <si>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</si>
  <si>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</si>
  <si>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</si>
  <si>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</si>
  <si>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</si>
  <si>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</si>
  <si>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</si>
  <si>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</si>
  <si>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</si>
  <si>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</si>
  <si>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</si>
  <si>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</si>
  <si>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</si>
  <si>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</si>
  <si>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</si>
  <si>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</si>
  <si>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</si>
  <si>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</si>
  <si>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</si>
  <si>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</si>
  <si>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</si>
  <si>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</si>
  <si>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</si>
  <si>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</si>
  <si>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</si>
  <si>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</si>
  <si>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</si>
  <si>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</si>
  <si>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</si>
  <si>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</si>
  <si>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</si>
  <si>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</si>
  <si>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</si>
  <si>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</si>
  <si>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</si>
  <si>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</si>
  <si>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</si>
  <si>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</si>
  <si>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</si>
  <si>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</si>
  <si>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</si>
  <si>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</si>
  <si>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</si>
  <si>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</si>
  <si>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</si>
  <si>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</si>
  <si>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</si>
  <si>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</si>
  <si>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</si>
  <si>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</si>
  <si>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</si>
  <si>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</si>
  <si>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</si>
  <si>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</si>
  <si>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</si>
  <si>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</si>
  <si>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</si>
  <si>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</si>
  <si>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</si>
  <si>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</si>
  <si>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</si>
  <si>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</si>
  <si>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</si>
  <si>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</si>
  <si>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</si>
  <si>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</si>
  <si>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</si>
  <si>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</si>
  <si>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</si>
  <si>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</si>
  <si>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</si>
  <si>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</si>
  <si>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</si>
  <si>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</si>
  <si>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</si>
  <si>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</si>
  <si>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</si>
  <si>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</si>
  <si>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</si>
  <si>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</si>
  <si>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</si>
  <si>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</si>
  <si>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</si>
  <si>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</si>
  <si>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</si>
  <si>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</si>
  <si>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</si>
  <si>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</si>
  <si>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</si>
  <si>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</si>
  <si>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</si>
  <si>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</si>
  <si>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</si>
  <si>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</si>
  <si>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</si>
  <si>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</si>
  <si>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</si>
  <si>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</si>
  <si>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</si>
  <si>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</si>
  <si>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</si>
  <si>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</si>
  <si>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</si>
  <si>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</si>
  <si>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</si>
  <si>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</si>
  <si>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</si>
  <si>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</si>
  <si>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</si>
  <si>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</si>
  <si>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</si>
  <si>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</si>
  <si>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</si>
  <si>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</si>
  <si>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</si>
  <si>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</si>
  <si>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</si>
  <si>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</si>
  <si>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</si>
  <si>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</si>
  <si>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</si>
  <si>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</si>
  <si>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</si>
  <si>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</si>
  <si>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</si>
  <si>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</si>
  <si>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</si>
  <si>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</si>
  <si>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</si>
  <si>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</si>
  <si>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</si>
  <si>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</si>
  <si>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</si>
  <si>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</si>
  <si>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</si>
  <si>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</si>
  <si>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</si>
  <si>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</si>
  <si>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</si>
  <si>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</si>
  <si>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</si>
  <si>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</si>
  <si>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</si>
  <si>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</si>
  <si>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</si>
  <si>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</si>
  <si>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</si>
  <si>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</si>
  <si>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</si>
  <si>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</si>
  <si>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</si>
  <si>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</si>
  <si>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</si>
  <si>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</si>
  <si>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</si>
  <si>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</si>
  <si>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</si>
  <si>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</si>
  <si>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</si>
  <si>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</si>
  <si>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</si>
  <si>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</si>
  <si>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</si>
  <si>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</si>
  <si>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</si>
  <si>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</si>
  <si>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</si>
  <si>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</si>
  <si>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</si>
  <si>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</si>
  <si>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</si>
  <si>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</si>
  <si>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</si>
  <si>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</si>
  <si>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</si>
  <si>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</si>
  <si>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</si>
  <si>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</si>
  <si>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</si>
  <si>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</si>
  <si>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</si>
  <si>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</si>
  <si>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</si>
  <si>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</si>
  <si>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</si>
  <si>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</si>
  <si>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</si>
  <si>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</si>
  <si>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</si>
  <si>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</si>
  <si>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</si>
  <si>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</si>
  <si>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</si>
  <si>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</si>
  <si>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</si>
  <si>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</si>
  <si>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</si>
  <si>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</si>
  <si>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</si>
  <si>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</si>
  <si>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</si>
  <si>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</si>
  <si>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</si>
  <si>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</si>
  <si>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</si>
  <si>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</si>
  <si>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</si>
  <si>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</si>
  <si>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</si>
  <si>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</si>
  <si>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</si>
  <si>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</si>
  <si>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</si>
  <si>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</si>
  <si>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</si>
  <si>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</si>
  <si>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</si>
  <si>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</si>
  <si>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</si>
  <si>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</si>
  <si>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</si>
  <si>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</si>
  <si>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</si>
  <si>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</si>
  <si>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</si>
  <si>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</si>
  <si>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</si>
  <si>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</si>
  <si>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</si>
  <si>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</si>
  <si>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</si>
  <si>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</si>
  <si>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</si>
  <si>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</si>
  <si>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</si>
  <si>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</si>
  <si>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</si>
  <si>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</si>
  <si>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</si>
  <si>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</si>
  <si>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</si>
  <si>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</si>
  <si>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</si>
  <si>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</si>
  <si>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</si>
  <si>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</si>
  <si>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</si>
  <si>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</si>
  <si>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</si>
  <si>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</si>
  <si>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</si>
  <si>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</si>
  <si>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</si>
  <si>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</si>
  <si>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</si>
  <si>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</si>
  <si>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</si>
  <si>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</si>
  <si>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</si>
  <si>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</si>
  <si>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</si>
  <si>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</si>
  <si>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</si>
  <si>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</si>
  <si>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</si>
  <si>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</si>
  <si>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</si>
  <si>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</si>
  <si>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</si>
  <si>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</si>
  <si>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</si>
  <si>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</si>
  <si>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</si>
  <si>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</si>
  <si>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</si>
  <si>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</si>
  <si>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</si>
  <si>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</si>
  <si>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</si>
  <si>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</si>
  <si>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</si>
  <si>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</si>
  <si>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</si>
  <si>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</si>
  <si>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</si>
  <si>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</si>
  <si>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</si>
  <si>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</si>
  <si>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</si>
  <si>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</si>
  <si>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</si>
  <si>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</si>
  <si>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</si>
  <si>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</si>
  <si>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</si>
  <si>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</si>
  <si>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</si>
  <si>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</si>
  <si>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</si>
  <si>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</si>
  <si>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</si>
  <si>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</si>
  <si>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</si>
  <si>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</si>
  <si>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</si>
  <si>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</si>
  <si>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</si>
  <si>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</si>
  <si>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</si>
  <si>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</si>
  <si>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</si>
  <si>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</si>
  <si>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</si>
  <si>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</si>
  <si>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</si>
  <si>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</si>
  <si>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</si>
  <si>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</si>
  <si>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</si>
  <si>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</si>
  <si>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</si>
  <si>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</si>
  <si>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</si>
  <si>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</si>
  <si>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</si>
  <si>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</si>
  <si>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</si>
  <si>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</si>
  <si>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</si>
  <si>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</si>
  <si>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</si>
  <si>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</si>
  <si>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</si>
  <si>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</si>
  <si>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</si>
  <si>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</si>
  <si>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</si>
  <si>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</si>
  <si>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</si>
  <si>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</si>
  <si>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</si>
  <si>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</si>
  <si>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</si>
  <si>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</si>
  <si>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</si>
  <si>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</si>
  <si>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</si>
  <si>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</si>
  <si>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</si>
  <si>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</si>
  <si>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</si>
  <si>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</si>
  <si>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</si>
  <si>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</si>
  <si>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</si>
  <si>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</si>
  <si>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</si>
  <si>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</si>
  <si>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</si>
  <si>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</si>
  <si>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</si>
  <si>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</si>
  <si>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</si>
  <si>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</si>
  <si>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</si>
  <si>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</si>
  <si>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</si>
  <si>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</si>
  <si>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</si>
  <si>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</si>
  <si>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</si>
  <si>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</si>
  <si>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</si>
  <si>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</si>
  <si>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</si>
  <si>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</si>
  <si>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</si>
  <si>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</si>
  <si>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</si>
  <si>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</si>
  <si>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</si>
  <si>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</si>
  <si>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</si>
  <si>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</si>
  <si>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</si>
  <si>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</si>
  <si>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</si>
  <si>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</si>
  <si>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</si>
  <si>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</si>
  <si>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</si>
  <si>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</si>
  <si>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</si>
  <si>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</si>
  <si>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</si>
  <si>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</si>
  <si>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</si>
  <si>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</si>
  <si>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</si>
  <si>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</si>
  <si>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</si>
  <si>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</si>
  <si>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</si>
  <si>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</si>
  <si>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</si>
  <si>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</si>
  <si>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</si>
  <si>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</si>
  <si>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</si>
  <si>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</si>
  <si>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</si>
  <si>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</si>
  <si>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</si>
  <si>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</si>
  <si>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</si>
  <si>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</si>
  <si>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</si>
  <si>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</si>
  <si>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</si>
  <si>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</si>
  <si>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</si>
  <si>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</si>
  <si>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</si>
  <si>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</si>
  <si>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</si>
  <si>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</si>
  <si>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</si>
  <si>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</si>
  <si>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</si>
  <si>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</si>
  <si>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</si>
  <si>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</si>
  <si>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</si>
  <si>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</si>
  <si>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</si>
  <si>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</si>
  <si>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</si>
  <si>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</si>
  <si>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</si>
  <si>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</si>
  <si>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</si>
  <si>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</si>
  <si>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</si>
  <si>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</si>
  <si>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</si>
  <si>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</si>
  <si>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</si>
  <si>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</si>
  <si>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</si>
  <si>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</si>
  <si>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</si>
  <si>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</si>
  <si>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</si>
  <si>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</si>
  <si>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</si>
  <si>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</si>
  <si>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</si>
  <si>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</si>
  <si>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</si>
  <si>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</si>
  <si>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</si>
  <si>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</si>
  <si>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</si>
  <si>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</si>
  <si>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</si>
  <si>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</si>
  <si>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</si>
  <si>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</si>
  <si>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</si>
  <si>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</si>
  <si>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</si>
  <si>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</si>
  <si>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</si>
  <si>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</si>
  <si>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</si>
  <si>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</si>
  <si>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</si>
  <si>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</si>
  <si>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</si>
  <si>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</si>
  <si>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</si>
  <si>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</si>
  <si>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</si>
  <si>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</si>
  <si>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</si>
  <si>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</si>
  <si>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</si>
  <si>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</si>
  <si>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</si>
  <si>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</si>
  <si>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</si>
  <si>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</si>
  <si>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</si>
  <si>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</si>
  <si>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</si>
  <si>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</si>
  <si>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</si>
  <si>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</si>
  <si>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</si>
  <si>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</si>
  <si>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</si>
  <si>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</si>
  <si>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</si>
  <si>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</si>
  <si>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</si>
  <si>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</si>
  <si>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</si>
  <si>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</si>
  <si>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</si>
  <si>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</si>
  <si>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</si>
  <si>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</si>
  <si>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</si>
  <si>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</si>
  <si>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</si>
  <si>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</si>
  <si>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</si>
  <si>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</si>
  <si>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</si>
  <si>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</si>
  <si>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</si>
  <si>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</si>
  <si>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</si>
  <si>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</si>
  <si>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</si>
  <si>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</si>
  <si>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</si>
  <si>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</si>
  <si>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</si>
  <si>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</si>
  <si>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</si>
  <si>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</si>
  <si>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</si>
  <si>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</si>
  <si>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</si>
  <si>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</si>
  <si>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</si>
  <si>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</si>
  <si>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</si>
  <si>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</si>
  <si>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</si>
  <si>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</si>
  <si>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</si>
  <si>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</si>
  <si>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</si>
  <si>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</si>
  <si>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</si>
  <si>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</si>
  <si>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</si>
  <si>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</si>
  <si>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</si>
  <si>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</si>
  <si>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</si>
  <si>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</si>
  <si>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</si>
  <si>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</si>
  <si>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</si>
  <si>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</si>
  <si>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</si>
  <si>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</si>
  <si>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</si>
  <si>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</si>
  <si>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</si>
  <si>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</si>
  <si>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</si>
  <si>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</si>
  <si>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</si>
  <si>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</si>
  <si>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</si>
  <si>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</si>
  <si>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</si>
  <si>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</si>
  <si>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</si>
  <si>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</si>
  <si>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</si>
  <si>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</si>
  <si>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</si>
  <si>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</si>
  <si>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</si>
  <si>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</si>
  <si>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</si>
  <si>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</si>
  <si>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</si>
  <si>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</si>
  <si>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</si>
  <si>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</si>
  <si>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</si>
  <si>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</si>
  <si>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</si>
  <si>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</si>
  <si>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</si>
  <si>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</si>
  <si>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</si>
  <si>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</si>
  <si>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</si>
  <si>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</si>
  <si>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</si>
  <si>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</si>
  <si>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</si>
  <si>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</si>
  <si>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</si>
  <si>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</si>
  <si>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</si>
  <si>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</si>
  <si>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</si>
  <si>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</si>
  <si>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</si>
  <si>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</si>
  <si>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</si>
  <si>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</si>
  <si>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</si>
  <si>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</si>
  <si>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</si>
  <si>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</si>
  <si>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</si>
  <si>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</si>
  <si>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</si>
  <si>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</si>
  <si>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</si>
  <si>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</si>
  <si>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</si>
  <si>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</si>
  <si>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</si>
  <si>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</si>
  <si>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</si>
  <si>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</si>
  <si>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</si>
  <si>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</si>
  <si>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</si>
  <si>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</si>
  <si>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</si>
  <si>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</si>
  <si>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</si>
  <si>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</si>
  <si>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</si>
  <si>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</si>
  <si>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</si>
  <si>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</si>
  <si>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</si>
  <si>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</si>
  <si>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</si>
  <si>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</si>
  <si>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</si>
  <si>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</si>
  <si>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</si>
  <si>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</si>
  <si>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</si>
  <si>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</si>
  <si>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</si>
  <si>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</si>
  <si>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</si>
  <si>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</si>
  <si>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</si>
  <si>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</si>
  <si>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</si>
  <si>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</si>
  <si>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</si>
  <si>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</si>
  <si>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</si>
  <si>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</si>
  <si>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</si>
  <si>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</si>
  <si>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</si>
  <si>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</si>
  <si>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</si>
  <si>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</si>
  <si>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</si>
  <si>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</si>
  <si>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</si>
  <si>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</si>
  <si>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</si>
  <si>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</si>
  <si>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</si>
  <si>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</si>
  <si>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</si>
  <si>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</si>
  <si>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</si>
  <si>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</si>
  <si>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</si>
  <si>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</si>
  <si>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</si>
  <si>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</si>
  <si>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</si>
  <si>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</si>
  <si>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</si>
  <si>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</si>
  <si>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</si>
  <si>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</si>
  <si>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</si>
  <si>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</si>
  <si>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</si>
  <si>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</si>
  <si>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</si>
  <si>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</si>
  <si>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</si>
  <si>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</si>
  <si>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</si>
  <si>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</si>
  <si>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</si>
  <si>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</si>
  <si>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</si>
  <si>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</si>
  <si>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</si>
  <si>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</si>
  <si>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</si>
  <si>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</si>
  <si>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</si>
  <si>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</si>
  <si>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</si>
  <si>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</si>
  <si>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</si>
  <si>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</si>
  <si>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</si>
  <si>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</si>
  <si>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</si>
  <si>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</si>
  <si>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</si>
  <si>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</si>
  <si>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</si>
  <si>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</si>
  <si>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</si>
  <si>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</si>
  <si>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</si>
  <si>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</si>
  <si>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</si>
  <si>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</si>
  <si>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</si>
  <si>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</si>
  <si>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</si>
  <si>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</si>
  <si>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</si>
  <si>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</si>
  <si>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</si>
  <si>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</si>
  <si>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</si>
  <si>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</si>
  <si>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</si>
  <si>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</si>
  <si>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</si>
  <si>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</si>
  <si>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</si>
  <si>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</si>
  <si>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</si>
  <si>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</si>
  <si>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</si>
  <si>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</si>
  <si>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</si>
  <si>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</si>
  <si>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</si>
  <si>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</si>
  <si>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</si>
  <si>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</si>
  <si>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</si>
  <si>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</si>
  <si>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</si>
  <si>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</si>
  <si>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</si>
  <si>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</si>
  <si>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</si>
  <si>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</si>
  <si>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</si>
  <si>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</si>
  <si>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</si>
  <si>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</si>
  <si>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</si>
  <si>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</si>
  <si>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</si>
  <si>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</si>
  <si>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</si>
  <si>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</si>
  <si>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</si>
  <si>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</si>
  <si>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</si>
  <si>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</si>
  <si>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</si>
  <si>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</si>
  <si>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</si>
  <si>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</si>
  <si>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</si>
  <si>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</si>
  <si>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</si>
  <si>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</si>
  <si>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</si>
  <si>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</si>
  <si>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</si>
  <si>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</si>
  <si>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</si>
  <si>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</si>
  <si>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</si>
  <si>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</si>
  <si>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</si>
  <si>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</si>
  <si>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</si>
  <si>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</si>
  <si>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</si>
  <si>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</si>
  <si>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</si>
  <si>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</si>
  <si>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</si>
  <si>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</si>
  <si>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</si>
  <si>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</si>
  <si>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</si>
  <si>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</si>
  <si>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</si>
  <si>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</si>
  <si>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</si>
  <si>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</si>
  <si>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</si>
  <si>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</si>
  <si>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</si>
  <si>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</si>
  <si>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</si>
  <si>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</si>
  <si>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</si>
  <si>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</si>
  <si>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</si>
  <si>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</si>
  <si>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</si>
  <si>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</si>
  <si>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</si>
  <si>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</si>
  <si>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</si>
  <si>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</si>
  <si>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</si>
  <si>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</si>
  <si>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</si>
  <si>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</si>
  <si>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</si>
  <si>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</si>
  <si>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</si>
  <si>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</si>
  <si>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</si>
  <si>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</si>
  <si>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</si>
  <si>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</si>
  <si>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</si>
  <si>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</si>
  <si>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</si>
  <si>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</si>
  <si>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</si>
  <si>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</si>
  <si>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</si>
  <si>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</si>
  <si>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</si>
  <si>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</si>
  <si>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</si>
  <si>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</si>
  <si>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</si>
  <si>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</si>
  <si>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</si>
  <si>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</si>
  <si>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</si>
  <si>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</si>
  <si>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</si>
  <si>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</si>
  <si>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</si>
  <si>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</si>
  <si>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</si>
  <si>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</si>
  <si>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</si>
  <si>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</si>
  <si>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</si>
  <si>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</si>
  <si>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</si>
  <si>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</si>
  <si>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</si>
  <si>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</si>
  <si>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</si>
  <si>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</si>
  <si>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</si>
  <si>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</si>
  <si>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</si>
  <si>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</si>
  <si>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</si>
  <si>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</si>
  <si>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</si>
  <si>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</si>
  <si>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</si>
  <si>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</si>
  <si>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</si>
  <si>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</si>
  <si>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</si>
  <si>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</si>
  <si>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</si>
  <si>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</si>
  <si>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</si>
  <si>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</si>
  <si>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</si>
  <si>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</si>
  <si>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</si>
  <si>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</si>
  <si>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</si>
  <si>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</si>
  <si>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</si>
  <si>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</si>
  <si>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</si>
  <si>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</si>
  <si>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</si>
  <si>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</si>
  <si>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</si>
  <si>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</si>
  <si>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</si>
  <si>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</si>
  <si>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</si>
  <si>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</si>
  <si>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</si>
  <si>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</si>
  <si>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</si>
  <si>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</si>
  <si>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</si>
  <si>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</si>
  <si>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</si>
  <si>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</si>
  <si>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</si>
  <si>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</si>
  <si>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</si>
  <si>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</si>
  <si>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</si>
  <si>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</si>
  <si>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</si>
  <si>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</si>
  <si>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</si>
  <si>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</si>
  <si>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</si>
  <si>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</si>
  <si>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</si>
  <si>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</si>
  <si>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</si>
  <si>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</si>
  <si>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</si>
  <si>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</si>
  <si>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</si>
  <si>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</si>
  <si>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</si>
  <si>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</si>
  <si>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</si>
  <si>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</si>
  <si>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</si>
  <si>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</si>
  <si>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</si>
  <si>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</si>
  <si>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</si>
  <si>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</si>
  <si>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</si>
  <si>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</si>
  <si>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</si>
  <si>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</si>
  <si>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</si>
  <si>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</si>
  <si>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</si>
  <si>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</si>
  <si>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</si>
  <si>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</si>
  <si>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</si>
  <si>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</si>
  <si>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</si>
  <si>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</si>
  <si>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</si>
  <si>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</si>
  <si>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</si>
  <si>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</si>
  <si>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</si>
  <si>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</si>
  <si>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</si>
  <si>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</si>
  <si>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</si>
  <si>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</si>
  <si>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</si>
  <si>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</si>
  <si>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</si>
  <si>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</si>
  <si>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</si>
  <si>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</si>
  <si>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</si>
  <si>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</si>
  <si>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</si>
  <si>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</si>
  <si>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</si>
  <si>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</si>
  <si>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</si>
  <si>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</si>
  <si>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</si>
  <si>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</si>
  <si>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</si>
  <si>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</si>
  <si>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</si>
  <si>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</si>
  <si>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</si>
  <si>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</si>
  <si>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</si>
  <si>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</si>
  <si>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</si>
  <si>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</si>
  <si>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</si>
  <si>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</si>
  <si>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</si>
  <si>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</si>
  <si>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</si>
  <si>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</si>
  <si>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</si>
  <si>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</si>
  <si>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</si>
  <si>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</si>
  <si>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</si>
  <si>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</si>
  <si>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</si>
  <si>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</si>
  <si>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</si>
  <si>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</si>
  <si>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</si>
  <si>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</si>
  <si>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</si>
  <si>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</si>
  <si>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</si>
  <si>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</si>
  <si>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</si>
  <si>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</si>
  <si>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</si>
  <si>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</si>
  <si>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</si>
  <si>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</si>
  <si>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</si>
  <si>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</si>
  <si>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</si>
  <si>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</si>
  <si>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</si>
  <si>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</si>
  <si>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</si>
  <si>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</si>
  <si>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</si>
  <si>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</si>
  <si>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</si>
  <si>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</si>
  <si>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</si>
  <si>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</si>
  <si>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</si>
  <si>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</si>
  <si>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</si>
  <si>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</si>
  <si>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</si>
  <si>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</si>
  <si>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</si>
  <si>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</si>
  <si>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</si>
  <si>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</si>
  <si>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</si>
  <si>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</si>
  <si>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</si>
  <si>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</si>
  <si>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</si>
  <si>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</si>
  <si>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</si>
  <si>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</si>
  <si>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</si>
  <si>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</si>
  <si>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</si>
  <si>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</si>
  <si>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</si>
  <si>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</si>
  <si>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</si>
  <si>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</si>
  <si>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</si>
  <si>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</si>
  <si>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</si>
  <si>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</si>
  <si>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</si>
  <si>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</si>
  <si>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</si>
  <si>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</si>
  <si>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</si>
  <si>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</si>
  <si>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</si>
  <si>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</si>
  <si>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</si>
  <si>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</si>
  <si>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</si>
  <si>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</si>
  <si>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</si>
  <si>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</si>
  <si>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</si>
  <si>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</si>
  <si>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</si>
  <si>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</si>
  <si>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</si>
  <si>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</si>
  <si>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</si>
  <si>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</si>
  <si>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</si>
  <si>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</si>
  <si>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</si>
  <si>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</si>
  <si>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</si>
  <si>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</si>
  <si>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</si>
  <si>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</si>
  <si>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</si>
  <si>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</si>
  <si>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</si>
  <si>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</si>
  <si>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</si>
  <si>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</si>
  <si>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</si>
  <si>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</si>
  <si>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</si>
  <si>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</si>
  <si>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</si>
  <si>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</si>
  <si>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</si>
  <si>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</si>
  <si>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</si>
  <si>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</si>
  <si>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</si>
  <si>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</si>
  <si>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</si>
  <si>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</si>
  <si>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</si>
  <si>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</si>
  <si>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</si>
  <si>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</si>
  <si>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</si>
  <si>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</si>
  <si>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</si>
  <si>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</si>
  <si>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</si>
  <si>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</si>
  <si>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</si>
  <si>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</si>
  <si>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</si>
  <si>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</si>
  <si>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</si>
  <si>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</si>
  <si>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</si>
  <si>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</si>
  <si>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</si>
  <si>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</si>
  <si>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</si>
  <si>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</si>
  <si>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</si>
  <si>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</si>
  <si>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</si>
  <si>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</si>
  <si>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</si>
  <si>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</si>
  <si>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</si>
  <si>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</si>
  <si>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</si>
  <si>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</si>
  <si>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</si>
  <si>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</si>
  <si>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</si>
  <si>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</si>
  <si>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</si>
  <si>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</si>
  <si>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</si>
  <si>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</si>
  <si>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</si>
  <si>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</si>
  <si>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</si>
  <si>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</si>
  <si>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</si>
  <si>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</si>
  <si>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</si>
  <si>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</si>
  <si>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</si>
  <si>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</si>
  <si>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</si>
  <si>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</si>
  <si>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</si>
  <si>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</si>
  <si>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</si>
  <si>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</si>
  <si>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</si>
  <si>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</si>
  <si>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</si>
  <si>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</si>
  <si>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</si>
  <si>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</si>
  <si>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</si>
  <si>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</si>
  <si>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</si>
  <si>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</si>
  <si>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</si>
  <si>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</si>
  <si>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</si>
  <si>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</si>
  <si>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</si>
  <si>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</si>
  <si>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</si>
  <si>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</si>
  <si>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</si>
  <si>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</si>
  <si>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</si>
  <si>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</si>
  <si>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</si>
  <si>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</si>
  <si>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</si>
  <si>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</si>
  <si>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</si>
  <si>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</si>
  <si>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</si>
  <si>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</si>
  <si>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</si>
  <si>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</si>
  <si>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</si>
  <si>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</si>
  <si>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</si>
  <si>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</si>
  <si>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</si>
  <si>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</si>
  <si>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</si>
  <si>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</si>
  <si>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</si>
  <si>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</si>
  <si>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</si>
  <si>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</si>
  <si>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</si>
  <si>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</si>
  <si>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</si>
  <si>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</si>
  <si>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</si>
  <si>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</si>
  <si>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</si>
  <si>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</si>
  <si>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</si>
  <si>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</si>
  <si>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</si>
  <si>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</si>
  <si>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</si>
  <si>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</si>
  <si>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</si>
  <si>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</si>
  <si>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</si>
  <si>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</si>
  <si>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</si>
  <si>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</si>
  <si>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</si>
  <si>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</si>
  <si>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</si>
  <si>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</si>
  <si>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</si>
  <si>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</si>
  <si>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</si>
  <si>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</si>
  <si>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</si>
  <si>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</si>
  <si>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</si>
  <si>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</si>
  <si>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</si>
  <si>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</si>
  <si>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</si>
  <si>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</si>
  <si>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</si>
  <si>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</si>
  <si>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</si>
  <si>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</si>
  <si>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</si>
  <si>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</si>
  <si>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</si>
  <si>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</si>
  <si>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</si>
  <si>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</si>
  <si>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</si>
  <si>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</si>
  <si>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</si>
  <si>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</si>
  <si>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</si>
  <si>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</si>
  <si>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</si>
  <si>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</si>
  <si>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</si>
  <si>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</si>
  <si>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</si>
  <si>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</si>
  <si>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</si>
  <si>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</si>
  <si>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</si>
  <si>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</si>
  <si>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</si>
  <si>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</si>
  <si>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</si>
  <si>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</si>
  <si>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</si>
  <si>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</si>
  <si>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</si>
  <si>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</si>
  <si>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</si>
  <si>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</si>
  <si>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</si>
  <si>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</si>
  <si>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</si>
  <si>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</si>
  <si>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</si>
  <si>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</si>
  <si>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</si>
  <si>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</si>
  <si>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</si>
  <si>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</si>
  <si>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</si>
  <si>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</si>
  <si>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</si>
  <si>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</si>
  <si>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</si>
  <si>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</si>
  <si>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</si>
  <si>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</si>
  <si>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</si>
  <si>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</si>
  <si>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</si>
  <si>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</si>
  <si>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</si>
  <si>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</si>
  <si>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</si>
  <si>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</si>
  <si>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</si>
  <si>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</si>
  <si>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</si>
  <si>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</si>
  <si>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</si>
  <si>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</si>
  <si>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</si>
  <si>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</si>
  <si>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</si>
  <si>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</si>
  <si>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</si>
  <si>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</si>
  <si>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</si>
  <si>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</si>
  <si>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</si>
  <si>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</si>
  <si>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</si>
  <si>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</si>
  <si>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</si>
  <si>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</si>
  <si>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</si>
  <si>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</si>
  <si>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</si>
  <si>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</si>
  <si>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</si>
  <si>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</si>
  <si>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</si>
  <si>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</si>
  <si>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</si>
  <si>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</si>
  <si>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</si>
  <si>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</si>
  <si>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</si>
  <si>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</si>
  <si>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</si>
  <si>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</si>
  <si>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</si>
  <si>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</si>
  <si>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</si>
  <si>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</si>
  <si>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</si>
  <si>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</si>
  <si>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</si>
  <si>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</si>
  <si>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</si>
  <si>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</si>
  <si>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</si>
  <si>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</si>
  <si>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</si>
  <si>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</si>
  <si>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</si>
  <si>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</si>
  <si>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</si>
  <si>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</si>
  <si>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</si>
  <si>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</si>
  <si>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</si>
  <si>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</si>
  <si>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</si>
  <si>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</si>
  <si>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</si>
  <si>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</si>
  <si>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</si>
  <si>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</si>
  <si>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</si>
  <si>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</si>
  <si>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</si>
  <si>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</si>
  <si>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</si>
  <si>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</si>
  <si>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</si>
  <si>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</si>
  <si>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</si>
  <si>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</si>
  <si>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</si>
  <si>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</si>
  <si>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</si>
  <si>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</si>
  <si>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</si>
  <si>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</si>
  <si>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</si>
  <si>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</si>
  <si>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</si>
  <si>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</si>
  <si>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</si>
  <si>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</si>
  <si>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</si>
  <si>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</si>
  <si>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</si>
  <si>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</si>
  <si>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</si>
  <si>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</si>
  <si>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</si>
  <si>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</si>
  <si>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</si>
  <si>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</si>
  <si>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</si>
  <si>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</si>
  <si>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</si>
  <si>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</si>
  <si>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</si>
  <si>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</si>
  <si>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</si>
  <si>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</si>
  <si>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</si>
  <si>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</si>
  <si>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</si>
  <si>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</si>
  <si>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</si>
  <si>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</si>
  <si>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</si>
  <si>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</si>
  <si>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</si>
  <si>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</si>
  <si>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</si>
  <si>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</si>
  <si>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</si>
  <si>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</si>
  <si>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</si>
  <si>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</si>
  <si>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</si>
  <si>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</si>
  <si>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</si>
  <si>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</si>
  <si>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</si>
  <si>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</si>
  <si>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</si>
  <si>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</si>
  <si>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</si>
  <si>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</si>
  <si>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</si>
  <si>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</si>
  <si>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</si>
  <si>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</si>
  <si>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</si>
  <si>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</si>
  <si>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</si>
  <si>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</si>
  <si>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</si>
  <si>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</si>
  <si>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</si>
  <si>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</si>
  <si>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</si>
  <si>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</si>
  <si>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</si>
  <si>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</si>
  <si>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</si>
  <si>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</si>
  <si>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</si>
  <si>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</si>
  <si>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</si>
  <si>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</si>
  <si>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</si>
  <si>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</si>
  <si>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</si>
  <si>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</si>
  <si>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</si>
  <si>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</si>
  <si>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</si>
  <si>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</si>
  <si>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</si>
  <si>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</si>
  <si>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</si>
  <si>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</si>
  <si>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</si>
  <si>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</si>
  <si>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</si>
  <si>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</si>
  <si>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</si>
  <si>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</si>
  <si>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</si>
  <si>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</si>
  <si>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</si>
  <si>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</si>
  <si>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</si>
  <si>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</si>
  <si>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</si>
  <si>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</si>
  <si>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</si>
  <si>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</si>
  <si>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</si>
  <si>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</si>
  <si>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</si>
  <si>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</si>
  <si>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</si>
  <si>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</si>
  <si>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</si>
  <si>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</si>
  <si>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</si>
  <si>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</si>
  <si>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</si>
  <si>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</si>
  <si>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</si>
  <si>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</si>
  <si>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</si>
  <si>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</si>
  <si>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</si>
  <si>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</si>
  <si>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</si>
  <si>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</si>
  <si>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</si>
  <si>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</si>
  <si>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</si>
  <si>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</si>
  <si>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</si>
  <si>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</si>
  <si>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</si>
  <si>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</si>
  <si>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</si>
  <si>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</si>
  <si>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</si>
  <si>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</si>
  <si>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</si>
  <si>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</si>
  <si>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</si>
  <si>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</si>
  <si>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</si>
  <si>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</si>
  <si>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</si>
  <si>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</si>
  <si>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</si>
  <si>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</si>
  <si>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</si>
  <si>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</si>
  <si>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</si>
  <si>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</si>
  <si>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</si>
  <si>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</si>
  <si>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</si>
  <si>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</si>
  <si>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</si>
  <si>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</si>
  <si>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</si>
  <si>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</si>
  <si>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</si>
  <si>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</si>
  <si>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</si>
  <si>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</si>
  <si>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</si>
  <si>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</si>
  <si>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</si>
  <si>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</si>
  <si>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</si>
  <si>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</si>
  <si>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</si>
  <si>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</si>
  <si>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</si>
  <si>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</si>
  <si>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</si>
  <si>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</si>
  <si>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</si>
  <si>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</si>
  <si>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</si>
  <si>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</si>
  <si>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</si>
  <si>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</si>
  <si>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</si>
  <si>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</si>
  <si>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</si>
  <si>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</si>
  <si>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</si>
  <si>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</si>
  <si>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</si>
  <si>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</si>
  <si>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</si>
  <si>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</si>
  <si>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</si>
  <si>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</si>
  <si>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</si>
  <si>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</si>
  <si>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</si>
  <si>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</si>
  <si>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</si>
  <si>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</si>
  <si>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</si>
  <si>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</si>
  <si>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</si>
  <si>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</si>
  <si>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</si>
  <si>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</si>
  <si>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</si>
  <si>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</si>
  <si>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</si>
  <si>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</si>
  <si>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</si>
  <si>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</si>
  <si>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</si>
  <si>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</si>
  <si>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</si>
  <si>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</si>
  <si>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</si>
  <si>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</si>
  <si>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</si>
  <si>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</si>
  <si>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</si>
  <si>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</si>
  <si>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</si>
  <si>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</si>
  <si>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</si>
  <si>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</si>
  <si>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</si>
  <si>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</si>
  <si>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</si>
  <si>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</si>
  <si>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</si>
  <si>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</si>
  <si>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</si>
  <si>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</si>
  <si>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</si>
  <si>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</si>
  <si>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</si>
  <si>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</si>
  <si>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</si>
  <si>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</si>
  <si>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</si>
  <si>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</si>
  <si>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</si>
  <si>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</si>
  <si>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</si>
  <si>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</si>
  <si>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</si>
  <si>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</si>
  <si>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</si>
  <si>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</si>
  <si>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</si>
  <si>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</si>
  <si>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</si>
  <si>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</si>
  <si>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</si>
  <si>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</si>
  <si>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</si>
  <si>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</si>
  <si>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</si>
  <si>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</si>
  <si>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</si>
  <si>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</si>
  <si>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</si>
  <si>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</si>
  <si>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</si>
  <si>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</si>
  <si>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</si>
  <si>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</si>
  <si>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</si>
  <si>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</si>
  <si>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</si>
  <si>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</si>
  <si>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</si>
  <si>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</si>
  <si>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</si>
  <si>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</si>
  <si>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</si>
  <si>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</si>
  <si>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</si>
  <si>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</si>
  <si>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</si>
  <si>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</si>
  <si>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</si>
  <si>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</si>
  <si>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</si>
  <si>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</si>
  <si>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</si>
  <si>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</si>
  <si>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</si>
  <si>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</si>
  <si>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</si>
  <si>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</si>
  <si>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</si>
  <si>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</si>
  <si>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</si>
  <si>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</si>
  <si>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</si>
  <si>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</si>
  <si>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</si>
  <si>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</si>
  <si>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</si>
  <si>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</si>
  <si>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</si>
  <si>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</si>
  <si>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</si>
  <si>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</si>
  <si>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</si>
  <si>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</si>
  <si>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</si>
  <si>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</si>
  <si>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</si>
  <si>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</si>
  <si>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</si>
  <si>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</si>
  <si>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</si>
  <si>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</si>
  <si>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</si>
  <si>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</si>
  <si>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</si>
  <si>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</si>
  <si>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</si>
  <si>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</si>
  <si>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</si>
  <si>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</si>
  <si>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</si>
  <si>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</si>
  <si>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</si>
  <si>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</si>
  <si>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</si>
  <si>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</si>
  <si>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</si>
  <si>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</si>
  <si>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</si>
  <si>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</si>
  <si>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</si>
  <si>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</si>
  <si>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</si>
  <si>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</si>
  <si>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</si>
  <si>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</si>
  <si>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</si>
  <si>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</si>
  <si>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</si>
  <si>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</si>
  <si>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</si>
  <si>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</si>
  <si>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</si>
  <si>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</si>
  <si>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</si>
  <si>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</si>
  <si>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</si>
  <si>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</si>
  <si>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</si>
  <si>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</si>
  <si>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</si>
  <si>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</si>
  <si>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</si>
  <si>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</si>
  <si>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</si>
  <si>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</si>
  <si>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</si>
  <si>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</si>
  <si>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</si>
  <si>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</si>
  <si>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</si>
  <si>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</si>
  <si>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</si>
  <si>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</si>
  <si>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</si>
  <si>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</si>
  <si>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</si>
  <si>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</si>
  <si>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</si>
  <si>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</si>
  <si>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</si>
  <si>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</si>
  <si>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</si>
  <si>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</si>
  <si>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</si>
  <si>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</si>
  <si>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</si>
  <si>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</si>
  <si>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</si>
  <si>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</si>
  <si>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</si>
  <si>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</si>
  <si>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</si>
  <si>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</si>
  <si>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</si>
  <si>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</si>
  <si>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</si>
  <si>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</si>
  <si>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</si>
  <si>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</si>
  <si>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</si>
  <si>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</si>
  <si>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</si>
  <si>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</si>
  <si>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</si>
  <si>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</si>
  <si>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</si>
  <si>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</si>
  <si>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</si>
  <si>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</si>
  <si>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</si>
  <si>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</si>
  <si>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</si>
  <si>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</si>
  <si>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</si>
  <si>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</si>
  <si>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</si>
  <si>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</si>
  <si>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</si>
  <si>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</si>
  <si>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</si>
  <si>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</si>
  <si>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</si>
  <si>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</si>
  <si>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</si>
  <si>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</si>
  <si>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</si>
  <si>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</si>
  <si>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</si>
  <si>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</si>
  <si>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</si>
  <si>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</si>
  <si>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</si>
  <si>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</si>
  <si>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</si>
  <si>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</si>
  <si>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</si>
  <si>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</si>
  <si>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</si>
  <si>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</si>
  <si>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</si>
  <si>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</si>
  <si>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</si>
  <si>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</si>
  <si>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</si>
  <si>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</si>
  <si>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</si>
  <si>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</si>
  <si>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</si>
  <si>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</si>
  <si>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</si>
  <si>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</si>
  <si>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</si>
  <si>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</si>
  <si>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</si>
  <si>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</si>
  <si>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</si>
  <si>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</si>
  <si>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</si>
  <si>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</si>
  <si>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</si>
  <si>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</si>
  <si>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</si>
  <si>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</si>
  <si>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</si>
  <si>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</si>
  <si>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</si>
  <si>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</si>
  <si>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</si>
  <si>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</si>
  <si>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</si>
  <si>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</si>
  <si>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</si>
  <si>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</si>
  <si>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</si>
  <si>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</si>
  <si>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</si>
  <si>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</si>
  <si>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</si>
  <si>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</si>
  <si>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</si>
  <si>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</si>
  <si>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</si>
  <si>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</si>
  <si>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</si>
  <si>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</si>
  <si>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</si>
  <si>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</si>
  <si>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</si>
  <si>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</si>
  <si>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</si>
  <si>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</si>
  <si>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</si>
  <si>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</si>
  <si>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</si>
  <si>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</si>
  <si>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</si>
  <si>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</si>
  <si>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</si>
  <si>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</si>
  <si>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</si>
  <si>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</si>
  <si>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</si>
  <si>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</si>
  <si>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</si>
  <si>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</si>
  <si>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</si>
  <si>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</si>
  <si>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</si>
  <si>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</si>
  <si>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</si>
  <si>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</si>
  <si>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</si>
  <si>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</si>
  <si>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</si>
  <si>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</si>
  <si>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</si>
  <si>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</si>
  <si>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</si>
  <si>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</si>
  <si>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</si>
  <si>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</si>
  <si>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</si>
  <si>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</si>
  <si>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</si>
  <si>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</si>
  <si>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</si>
  <si>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</si>
  <si>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</si>
  <si>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</si>
  <si>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</si>
  <si>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</si>
  <si>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</si>
  <si>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</si>
  <si>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</si>
  <si>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</si>
  <si>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</si>
  <si>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</si>
  <si>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</si>
  <si>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</si>
  <si>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</si>
  <si>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</si>
  <si>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</si>
  <si>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</si>
  <si>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</si>
  <si>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</si>
  <si>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</si>
  <si>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</si>
  <si>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</si>
  <si>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</si>
  <si>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</si>
  <si>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</si>
  <si>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</si>
  <si>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</si>
  <si>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</si>
  <si>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</si>
  <si>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</si>
  <si>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</si>
  <si>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</si>
  <si>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</si>
  <si>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</si>
  <si>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</si>
  <si>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</si>
  <si>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</si>
  <si>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</si>
  <si>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</si>
  <si>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</si>
  <si>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</si>
  <si>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</si>
  <si>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</si>
  <si>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</si>
  <si>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</si>
  <si>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</si>
  <si>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</si>
  <si>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</si>
  <si>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</si>
  <si>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</si>
  <si>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</si>
  <si>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</si>
  <si>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</si>
  <si>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</si>
  <si>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</si>
  <si>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</si>
  <si>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</si>
  <si>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</si>
  <si>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</si>
  <si>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</si>
  <si>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</si>
  <si>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</si>
  <si>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</si>
  <si>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</si>
  <si>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</si>
  <si>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</si>
  <si>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</si>
  <si>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</si>
  <si>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</si>
  <si>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</si>
  <si>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</si>
  <si>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</si>
  <si>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</si>
  <si>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</si>
  <si>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</si>
  <si>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</si>
  <si>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</si>
  <si>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</si>
  <si>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</si>
  <si>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</si>
  <si>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</si>
  <si>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</si>
  <si>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</si>
  <si>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</si>
  <si>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</si>
  <si>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</si>
  <si>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</si>
  <si>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</si>
  <si>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</si>
  <si>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</si>
  <si>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</si>
  <si>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</si>
  <si>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</si>
  <si>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</si>
  <si>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</si>
  <si>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</si>
  <si>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</si>
  <si>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</si>
  <si>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</si>
  <si>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</si>
  <si>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</si>
  <si>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</si>
  <si>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</si>
  <si>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</si>
  <si>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</si>
  <si>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</si>
  <si>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</si>
  <si>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</si>
  <si>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</si>
  <si>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</si>
  <si>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</si>
  <si>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</si>
  <si>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</si>
  <si>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</si>
  <si>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</si>
  <si>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</si>
  <si>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</si>
  <si>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</si>
  <si>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</si>
  <si>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</si>
  <si>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</si>
  <si>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</si>
  <si>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</si>
  <si>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</si>
  <si>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</si>
  <si>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</si>
  <si>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</si>
  <si>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</si>
  <si>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</si>
  <si>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</si>
  <si>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</si>
  <si>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</si>
  <si>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</si>
  <si>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</si>
  <si>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</si>
  <si>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</si>
  <si>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</si>
  <si>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</si>
  <si>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</si>
  <si>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</si>
  <si>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</si>
  <si>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</si>
  <si>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</si>
  <si>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</si>
  <si>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</si>
  <si>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</si>
  <si>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</si>
  <si>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</si>
  <si>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</si>
  <si>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</si>
  <si>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</si>
  <si>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</si>
  <si>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</si>
  <si>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</si>
  <si>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</si>
  <si>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</si>
  <si>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</si>
  <si>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</si>
  <si>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</si>
  <si>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</si>
  <si>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</si>
  <si>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</si>
  <si>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</si>
  <si>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</si>
  <si>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</si>
  <si>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</si>
  <si>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</si>
  <si>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</si>
  <si>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</si>
  <si>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</si>
  <si>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</si>
  <si>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</si>
  <si>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</si>
  <si>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</si>
  <si>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</si>
  <si>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</si>
  <si>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</si>
  <si>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</si>
  <si>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</si>
  <si>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</si>
  <si>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</si>
  <si>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</si>
  <si>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</si>
  <si>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</si>
  <si>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</si>
  <si>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</si>
  <si>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</si>
  <si>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</si>
  <si>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</si>
  <si>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</si>
  <si>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</si>
  <si>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</si>
  <si>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</si>
  <si>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</si>
  <si>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</si>
  <si>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</si>
  <si>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</si>
  <si>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</si>
  <si>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</si>
  <si>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</si>
  <si>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</si>
  <si>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</si>
  <si>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</si>
  <si>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</si>
  <si>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</si>
  <si>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</si>
  <si>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</si>
  <si>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</si>
  <si>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</si>
  <si>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</si>
  <si>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</si>
  <si>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</si>
  <si>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</si>
  <si>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</si>
  <si>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</si>
  <si>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</si>
  <si>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</si>
  <si>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</si>
  <si>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</si>
  <si>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</si>
  <si>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</si>
  <si>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</si>
  <si>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</si>
  <si>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</si>
  <si>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</si>
  <si>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</si>
  <si>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</si>
  <si>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</si>
  <si>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</si>
  <si>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</si>
  <si>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</si>
  <si>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</si>
  <si>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</si>
  <si>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</si>
  <si>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</si>
  <si>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</si>
  <si>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</si>
  <si>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</si>
  <si>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</si>
  <si>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</si>
  <si>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</si>
  <si>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</si>
  <si>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</si>
  <si>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</si>
  <si>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</si>
  <si>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</si>
  <si>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</si>
  <si>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</si>
  <si>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</si>
  <si>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</si>
  <si>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</si>
  <si>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</si>
  <si>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</si>
  <si>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</si>
  <si>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</si>
  <si>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</si>
  <si>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</si>
  <si>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</si>
  <si>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</si>
  <si>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</si>
  <si>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</si>
  <si>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</si>
  <si>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</si>
  <si>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</si>
  <si>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</si>
  <si>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</si>
  <si>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</si>
  <si>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</si>
  <si>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</si>
  <si>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</si>
  <si>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</si>
  <si>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</si>
  <si>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</si>
  <si>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</si>
  <si>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</si>
  <si>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</si>
  <si>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</si>
  <si>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</si>
  <si>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</si>
  <si>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</si>
  <si>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</si>
  <si>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</si>
  <si>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</si>
  <si>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</si>
  <si>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</si>
  <si>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</si>
  <si>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</si>
  <si>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</si>
  <si>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</si>
  <si>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</si>
  <si>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</si>
  <si>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</si>
  <si>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</si>
  <si>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</si>
  <si>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</si>
  <si>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</si>
  <si>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</si>
  <si>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</si>
  <si>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</si>
  <si>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</si>
  <si>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</si>
  <si>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</si>
  <si>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</si>
  <si>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</si>
  <si>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</si>
  <si>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</si>
  <si>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</si>
  <si>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</si>
  <si>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</si>
  <si>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</si>
  <si>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</si>
  <si>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</si>
  <si>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</si>
  <si>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</si>
  <si>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</si>
  <si>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</si>
  <si>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</si>
  <si>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</si>
  <si>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</si>
  <si>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</si>
  <si>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</si>
  <si>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</si>
  <si>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</si>
  <si>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</si>
  <si>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</si>
  <si>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</si>
  <si>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</si>
  <si>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</si>
  <si>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</si>
  <si>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</si>
  <si>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</si>
  <si>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</si>
  <si>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</si>
  <si>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</si>
  <si>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</si>
  <si>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</si>
  <si>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</si>
  <si>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</si>
  <si>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</si>
  <si>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</si>
  <si>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</si>
  <si>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</si>
  <si>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</si>
  <si>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</si>
  <si>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</si>
  <si>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</si>
  <si>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</si>
  <si>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</si>
  <si>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</si>
  <si>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</si>
  <si>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</si>
  <si>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</si>
  <si>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</si>
  <si>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</si>
  <si>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</si>
  <si>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</si>
  <si>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</si>
  <si>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</si>
  <si>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</si>
  <si>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</si>
  <si>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</si>
  <si>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</si>
  <si>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</si>
  <si>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</si>
  <si>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</si>
  <si>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</si>
  <si>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</si>
  <si>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</si>
  <si>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</si>
  <si>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</si>
  <si>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</si>
  <si>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</si>
  <si>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</si>
  <si>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</si>
  <si>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</si>
  <si>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</si>
  <si>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</si>
  <si>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</si>
  <si>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</si>
  <si>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</si>
  <si>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</si>
  <si>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</si>
  <si>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</si>
  <si>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</si>
  <si>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</si>
  <si>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</si>
  <si>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</si>
  <si>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</si>
  <si>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</si>
  <si>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</si>
  <si>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</si>
  <si>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</si>
  <si>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</si>
  <si>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</si>
  <si>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</si>
  <si>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</si>
  <si>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</si>
  <si>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</si>
  <si>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</si>
  <si>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</si>
  <si>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</si>
  <si>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</si>
  <si>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</si>
  <si>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</si>
  <si>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</si>
  <si>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</si>
  <si>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</si>
  <si>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</si>
  <si>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</si>
  <si>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</si>
  <si>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</si>
  <si>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</si>
  <si>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</si>
  <si>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</si>
  <si>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</si>
  <si>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</si>
  <si>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</si>
  <si>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</si>
  <si>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</si>
  <si>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</si>
  <si>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</si>
  <si>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</si>
  <si>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</si>
  <si>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</si>
  <si>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</si>
  <si>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</si>
  <si>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</si>
  <si>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</si>
  <si>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</si>
  <si>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</si>
  <si>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</si>
  <si>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</si>
  <si>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</si>
  <si>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</si>
  <si>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</si>
  <si>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</si>
  <si>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</si>
  <si>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</si>
  <si>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</si>
  <si>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</si>
  <si>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</si>
  <si>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</si>
  <si>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</si>
  <si>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</si>
  <si>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</si>
  <si>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</si>
  <si>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</si>
  <si>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</si>
  <si>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</si>
  <si>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</si>
  <si>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</si>
  <si>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</si>
  <si>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</si>
  <si>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</si>
  <si>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</si>
  <si>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</si>
  <si>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</si>
  <si>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</si>
  <si>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</si>
  <si>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</si>
  <si>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</si>
  <si>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</si>
  <si>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</si>
  <si>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</si>
  <si>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</si>
  <si>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</si>
  <si>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</si>
  <si>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</si>
  <si>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</si>
  <si>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</si>
  <si>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</si>
  <si>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</si>
  <si>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</si>
  <si>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</si>
  <si>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</si>
  <si>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</si>
  <si>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</si>
  <si>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</si>
  <si>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</si>
  <si>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</si>
  <si>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</si>
  <si>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</si>
  <si>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</si>
  <si>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</si>
  <si>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</si>
  <si>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</si>
  <si>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</si>
  <si>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</si>
  <si>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</si>
  <si>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</si>
  <si>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</si>
  <si>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</si>
  <si>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</si>
  <si>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</si>
  <si>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</si>
  <si>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</si>
  <si>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</si>
  <si>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</si>
  <si>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</si>
  <si>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</si>
  <si>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</si>
  <si>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</si>
  <si>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</si>
  <si>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</si>
  <si>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</si>
  <si>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</si>
  <si>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</si>
  <si>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</si>
  <si>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</si>
  <si>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</si>
  <si>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</si>
  <si>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</si>
  <si>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</si>
  <si>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</si>
  <si>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</si>
  <si>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</si>
  <si>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</si>
  <si>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</si>
  <si>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</si>
  <si>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</si>
  <si>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</si>
  <si>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</si>
  <si>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</si>
  <si>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</si>
  <si>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</si>
  <si>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</si>
  <si>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</si>
  <si>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</si>
  <si>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</si>
  <si>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</si>
  <si>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</si>
  <si>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</si>
  <si>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</si>
  <si>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</si>
  <si>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</si>
  <si>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</si>
  <si>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</si>
  <si>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</si>
  <si>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</si>
  <si>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</si>
  <si>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</si>
  <si>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</si>
  <si>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</si>
  <si>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</si>
  <si>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</si>
  <si>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</si>
  <si>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</si>
  <si>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</si>
  <si>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</si>
  <si>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</si>
  <si>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</si>
  <si>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</si>
  <si>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</si>
  <si>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</si>
  <si>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</si>
  <si>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</si>
  <si>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</si>
  <si>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</si>
  <si>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</si>
  <si>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</si>
  <si>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</si>
  <si>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</si>
  <si>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</si>
  <si>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</si>
  <si>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</si>
  <si>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</si>
  <si>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</si>
  <si>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</si>
  <si>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</si>
  <si>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</si>
  <si>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</si>
  <si>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</si>
  <si>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</si>
  <si>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</si>
  <si>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</si>
  <si>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</si>
  <si>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</si>
  <si>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</si>
  <si>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</si>
  <si>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</si>
  <si>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</si>
  <si>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</si>
  <si>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</si>
  <si>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</si>
  <si>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</si>
  <si>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</si>
  <si>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</si>
  <si>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</si>
  <si>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</si>
  <si>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</si>
  <si>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</si>
  <si>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</si>
  <si>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</si>
  <si>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</si>
  <si>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</si>
  <si>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</si>
  <si>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</si>
  <si>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</si>
  <si>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</si>
  <si>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</si>
  <si>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</si>
  <si>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</si>
  <si>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</si>
  <si>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</si>
  <si>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</si>
  <si>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</si>
  <si>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</si>
  <si>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</si>
  <si>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</si>
  <si>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</si>
  <si>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</si>
  <si>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</si>
  <si>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</si>
  <si>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</si>
  <si>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</si>
  <si>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</si>
  <si>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</si>
  <si>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</si>
  <si>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</si>
  <si>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</si>
  <si>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</si>
  <si>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</si>
  <si>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</si>
  <si>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</si>
  <si>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</si>
  <si>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</si>
  <si>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</si>
  <si>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</si>
  <si>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</si>
  <si>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</si>
  <si>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</si>
  <si>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</si>
  <si>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</si>
  <si>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</si>
  <si>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</si>
  <si>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</si>
  <si>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</si>
  <si>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</si>
  <si>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</si>
  <si>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</si>
  <si>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</si>
  <si>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</si>
  <si>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</si>
  <si>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</si>
  <si>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</si>
  <si>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</si>
  <si>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</si>
  <si>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</si>
  <si>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</si>
  <si>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</si>
  <si>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</si>
  <si>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</si>
  <si>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</si>
  <si>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</si>
  <si>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</si>
  <si>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</si>
  <si>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</si>
  <si>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</si>
  <si>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</si>
  <si>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</si>
  <si>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</si>
  <si>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</si>
  <si>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</si>
  <si>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</si>
  <si>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</si>
  <si>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</si>
  <si>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</si>
  <si>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</si>
  <si>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</si>
  <si>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</si>
  <si>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</si>
  <si>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</si>
  <si>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</si>
  <si>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</si>
  <si>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</si>
  <si>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</si>
  <si>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</si>
  <si>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</si>
  <si>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</si>
  <si>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</si>
  <si>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</si>
  <si>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</si>
  <si>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</si>
  <si>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</si>
  <si>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</si>
  <si>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</si>
  <si>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</si>
  <si>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</si>
  <si>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</si>
  <si>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</si>
  <si>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</si>
  <si>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</si>
  <si>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</si>
  <si>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</si>
  <si>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</si>
  <si>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</si>
  <si>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</si>
  <si>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</si>
  <si>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</si>
  <si>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</si>
  <si>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</si>
  <si>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</si>
  <si>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</si>
  <si>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</si>
  <si>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</si>
  <si>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</si>
  <si>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</si>
  <si>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</si>
  <si>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</si>
  <si>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</si>
  <si>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</si>
  <si>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</si>
  <si>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</si>
  <si>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</si>
  <si>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</si>
  <si>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</si>
  <si>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</si>
  <si>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</si>
  <si>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</si>
  <si>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</si>
  <si>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</si>
  <si>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</si>
  <si>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</si>
  <si>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</si>
  <si>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</si>
  <si>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</si>
  <si>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</si>
  <si>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</si>
  <si>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</si>
  <si>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</si>
  <si>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</si>
  <si>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</si>
  <si>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</si>
  <si>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</si>
  <si>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</si>
  <si>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</si>
  <si>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</si>
  <si>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</si>
  <si>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</si>
  <si>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</si>
  <si>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</si>
  <si>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</si>
  <si>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</si>
  <si>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</si>
  <si>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</si>
  <si>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</si>
  <si>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</si>
  <si>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</si>
  <si>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</si>
  <si>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</si>
  <si>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</si>
  <si>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</si>
  <si>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</si>
  <si>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</si>
  <si>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</si>
  <si>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</si>
  <si>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</si>
  <si>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</si>
  <si>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</si>
  <si>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</si>
  <si>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</si>
  <si>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</si>
  <si>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</si>
  <si>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</si>
  <si>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</si>
  <si>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</si>
  <si>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</si>
  <si>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</si>
  <si>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</si>
  <si>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</si>
  <si>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</si>
  <si>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</si>
  <si>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</si>
  <si>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</si>
  <si>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</si>
  <si>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</si>
  <si>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</si>
  <si>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</si>
  <si>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</si>
  <si>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</si>
  <si>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</si>
  <si>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</si>
  <si>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</si>
  <si>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</si>
  <si>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</si>
  <si>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</si>
  <si>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</si>
  <si>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</si>
  <si>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</si>
  <si>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</si>
  <si>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</si>
  <si>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</si>
  <si>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</si>
  <si>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</si>
  <si>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</si>
  <si>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</si>
  <si>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</si>
  <si>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</si>
  <si>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</si>
  <si>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</si>
  <si>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</si>
  <si>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</si>
  <si>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</si>
  <si>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</si>
  <si>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</si>
  <si>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</si>
  <si>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</si>
  <si>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</si>
  <si>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</si>
  <si>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</si>
  <si>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</si>
  <si>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</si>
  <si>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</si>
  <si>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</si>
  <si>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</si>
  <si>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</si>
  <si>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</si>
  <si>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</si>
  <si>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</si>
  <si>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</si>
  <si>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</si>
  <si>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</si>
  <si>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</si>
  <si>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</si>
  <si>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</si>
  <si>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</si>
  <si>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</si>
  <si>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</si>
  <si>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</si>
  <si>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</si>
  <si>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</si>
  <si>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</si>
  <si>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</si>
  <si>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</si>
  <si>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</si>
  <si>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</si>
  <si>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</si>
  <si>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</si>
  <si>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</si>
  <si>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</si>
  <si>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</si>
  <si>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</si>
  <si>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</si>
  <si>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</si>
  <si>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</si>
  <si>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</si>
  <si>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</si>
  <si>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</si>
  <si>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</si>
  <si>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</si>
  <si>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</si>
  <si>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</si>
  <si>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</si>
  <si>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</si>
  <si>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</si>
  <si>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</si>
  <si>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</si>
  <si>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</si>
  <si>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</si>
  <si>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</si>
  <si>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</si>
  <si>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</si>
  <si>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</si>
  <si>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</si>
  <si>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</si>
  <si>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</si>
  <si>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</si>
  <si>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</si>
  <si>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</si>
  <si>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</si>
  <si>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</si>
  <si>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</si>
  <si>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</si>
  <si>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</si>
  <si>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</si>
  <si>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</si>
  <si>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</si>
  <si>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</si>
  <si>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</si>
  <si>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</si>
  <si>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</si>
  <si>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</si>
  <si>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</si>
  <si>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</si>
  <si>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</si>
  <si>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</si>
  <si>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</si>
  <si>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</si>
  <si>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</si>
  <si>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</si>
  <si>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</si>
  <si>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</si>
  <si>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</si>
  <si>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</si>
  <si>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</si>
  <si>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</si>
  <si>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</si>
  <si>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</si>
  <si>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</si>
  <si>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</si>
  <si>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</si>
  <si>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</si>
  <si>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</si>
  <si>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</si>
  <si>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</si>
  <si>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</si>
  <si>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</si>
  <si>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</si>
  <si>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</si>
  <si>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</si>
  <si>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</si>
  <si>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</si>
  <si>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</si>
  <si>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</si>
  <si>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</si>
  <si>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</si>
  <si>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</si>
  <si>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</si>
  <si>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</si>
  <si>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</si>
  <si>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</si>
  <si>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</si>
  <si>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</si>
  <si>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</si>
  <si>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</si>
  <si>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</si>
  <si>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</si>
  <si>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</si>
  <si>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</si>
  <si>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</si>
  <si>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</si>
  <si>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</si>
  <si>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</si>
  <si>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</si>
  <si>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</si>
  <si>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</si>
  <si>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</si>
  <si>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</si>
  <si>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</si>
  <si>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</si>
  <si>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</si>
  <si>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</si>
  <si>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</si>
  <si>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</si>
  <si>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</si>
  <si>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</si>
  <si>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</si>
  <si>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</si>
  <si>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</si>
  <si>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</si>
  <si>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</si>
  <si>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</si>
  <si>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</si>
  <si>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</si>
  <si>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</si>
  <si>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</si>
  <si>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</si>
  <si>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</si>
  <si>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</si>
  <si>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</si>
  <si>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</si>
  <si>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</si>
  <si>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</si>
  <si>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</si>
  <si>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</si>
  <si>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</si>
  <si>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</si>
  <si>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</si>
  <si>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</si>
  <si>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</si>
  <si>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</si>
  <si>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</si>
  <si>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</si>
  <si>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</si>
  <si>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</si>
  <si>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</si>
  <si>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</si>
  <si>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</si>
  <si>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</si>
  <si>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</si>
  <si>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</si>
  <si>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</si>
  <si>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</si>
  <si>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</si>
  <si>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</si>
  <si>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</si>
  <si>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</si>
  <si>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</si>
  <si>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</si>
  <si>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</si>
  <si>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</si>
  <si>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</si>
  <si>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</si>
  <si>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</si>
  <si>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</si>
  <si>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</si>
  <si>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</si>
  <si>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</si>
  <si>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</si>
  <si>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</si>
  <si>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</si>
  <si>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</si>
  <si>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</si>
  <si>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</si>
  <si>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</si>
  <si>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</si>
  <si>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</si>
  <si>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</si>
  <si>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</si>
  <si>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</si>
  <si>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</si>
  <si>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</si>
  <si>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</si>
  <si>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</si>
  <si>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</si>
  <si>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</si>
  <si>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</si>
  <si>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</si>
  <si>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</si>
  <si>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</si>
  <si>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</si>
  <si>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</si>
  <si>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</si>
  <si>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</si>
  <si>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</si>
  <si>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</si>
  <si>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</si>
  <si>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</si>
  <si>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</si>
  <si>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</si>
  <si>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</si>
  <si>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</si>
  <si>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</si>
  <si>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</si>
  <si>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</si>
  <si>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</si>
  <si>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</si>
  <si>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</si>
  <si>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</si>
  <si>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</si>
  <si>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</si>
  <si>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</si>
  <si>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</si>
  <si>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</si>
  <si>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</si>
  <si>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</si>
  <si>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</si>
  <si>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</si>
  <si>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</si>
  <si>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</si>
  <si>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</si>
  <si>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</si>
  <si>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</si>
  <si>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</si>
  <si>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</si>
  <si>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</si>
  <si>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</si>
  <si>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</si>
  <si>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</si>
  <si>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</si>
  <si>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</si>
  <si>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</si>
  <si>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</si>
  <si>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</si>
  <si>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</si>
  <si>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</si>
  <si>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</si>
  <si>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</si>
  <si>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</si>
  <si>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</si>
  <si>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</si>
  <si>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</si>
  <si>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</si>
  <si>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</si>
  <si>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</si>
  <si>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</si>
  <si>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</si>
  <si>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</si>
  <si>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</si>
  <si>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</si>
  <si>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</si>
  <si>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</si>
  <si>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</si>
  <si>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</si>
  <si>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</si>
  <si>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</si>
  <si>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</si>
  <si>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</si>
  <si>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</si>
  <si>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</si>
  <si>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</si>
  <si>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</si>
  <si>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</si>
  <si>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</si>
  <si>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</si>
  <si>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</si>
  <si>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</si>
  <si>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</si>
  <si>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</si>
  <si>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</si>
  <si>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</si>
  <si>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</si>
  <si>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</si>
  <si>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</si>
  <si>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</si>
  <si>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</si>
  <si>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</si>
  <si>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</si>
  <si>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</si>
  <si>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</si>
  <si>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</si>
  <si>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</si>
  <si>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</si>
  <si>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</si>
  <si>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</si>
  <si>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</si>
  <si>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</si>
  <si>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</si>
  <si>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</si>
  <si>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</si>
  <si>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</si>
  <si>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</si>
  <si>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</si>
  <si>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</si>
  <si>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</si>
  <si>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</si>
  <si>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</si>
  <si>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</si>
  <si>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</si>
  <si>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</si>
  <si>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</si>
  <si>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</si>
  <si>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</si>
  <si>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</si>
  <si>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</si>
  <si>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</si>
  <si>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</si>
  <si>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</si>
  <si>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</si>
  <si>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</si>
  <si>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</si>
  <si>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</si>
  <si>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</si>
  <si>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</si>
  <si>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</si>
  <si>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</si>
  <si>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</si>
  <si>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</si>
  <si>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</si>
  <si>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</si>
  <si>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</si>
  <si>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</si>
  <si>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</si>
  <si>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</si>
  <si>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</si>
  <si>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</si>
  <si>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</si>
  <si>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</si>
  <si>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</si>
  <si>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</si>
  <si>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</si>
  <si>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</si>
  <si>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</si>
  <si>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</si>
  <si>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</si>
  <si>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</si>
  <si>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</si>
  <si>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</si>
  <si>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</si>
  <si>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</si>
  <si>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</si>
  <si>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</si>
  <si>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</si>
  <si>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</si>
  <si>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</si>
  <si>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</si>
  <si>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</si>
  <si>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</si>
  <si>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</si>
  <si>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</si>
  <si>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</si>
  <si>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</si>
  <si>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</si>
  <si>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</si>
  <si>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</si>
  <si>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</si>
  <si>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</si>
  <si>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</si>
  <si>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</si>
  <si>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</si>
  <si>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</si>
  <si>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</si>
  <si>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</si>
  <si>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</si>
  <si>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</si>
  <si>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</si>
  <si>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</si>
  <si>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</si>
  <si>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</si>
  <si>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</si>
  <si>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</si>
  <si>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</si>
  <si>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</si>
  <si>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</si>
  <si>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</si>
  <si>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</si>
  <si>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</si>
  <si>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</si>
  <si>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</si>
  <si>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</si>
  <si>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</si>
  <si>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</si>
  <si>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</si>
  <si>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</si>
  <si>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</si>
  <si>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</si>
  <si>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</si>
  <si>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</si>
  <si>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</si>
  <si>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</si>
  <si>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</si>
  <si>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</si>
  <si>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</si>
  <si>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</si>
  <si>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</si>
  <si>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</si>
  <si>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</si>
  <si>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</si>
  <si>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</si>
  <si>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</si>
  <si>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</si>
  <si>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</si>
  <si>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</si>
  <si>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</si>
  <si>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</si>
  <si>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</si>
  <si>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</si>
  <si>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</si>
  <si>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</si>
  <si>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</si>
  <si>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</si>
  <si>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</si>
  <si>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</si>
  <si>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</si>
  <si>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</si>
  <si>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</si>
  <si>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</si>
  <si>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</si>
  <si>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</si>
  <si>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</si>
  <si>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</si>
  <si>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</si>
  <si>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</si>
  <si>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</si>
  <si>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</si>
  <si>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</si>
  <si>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</si>
  <si>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</si>
  <si>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</si>
  <si>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</si>
  <si>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</si>
  <si>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</si>
  <si>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</si>
  <si>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</si>
  <si>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</si>
  <si>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</si>
  <si>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</si>
  <si>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</si>
  <si>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</si>
  <si>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</si>
  <si>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</si>
  <si>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</si>
  <si>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</si>
  <si>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</si>
  <si>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</si>
  <si>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</si>
  <si>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</si>
  <si>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</si>
  <si>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</si>
  <si>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</si>
  <si>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</si>
  <si>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</si>
  <si>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</si>
  <si>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</si>
  <si>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</si>
  <si>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</si>
  <si>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</si>
  <si>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</si>
  <si>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</si>
  <si>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</si>
  <si>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</si>
  <si>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</si>
  <si>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</si>
  <si>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</si>
  <si>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</si>
  <si>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</si>
  <si>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</si>
  <si>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</si>
  <si>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</si>
  <si>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</si>
  <si>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</si>
  <si>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</si>
  <si>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</si>
  <si>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</si>
  <si>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</si>
  <si>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</si>
  <si>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</si>
  <si>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</si>
  <si>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</si>
  <si>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</si>
  <si>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</si>
  <si>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</si>
  <si>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</si>
  <si>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</si>
  <si>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</si>
  <si>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</si>
  <si>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</si>
  <si>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</si>
  <si>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</si>
  <si>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</si>
  <si>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</si>
  <si>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</si>
  <si>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</si>
  <si>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</si>
  <si>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</si>
  <si>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</si>
  <si>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</si>
  <si>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</si>
  <si>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</si>
  <si>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</si>
  <si>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</si>
  <si>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</si>
  <si>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</si>
  <si>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</si>
  <si>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</si>
  <si>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</si>
  <si>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</si>
  <si>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</si>
  <si>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</si>
  <si>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</si>
  <si>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</si>
  <si>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</si>
  <si>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</si>
  <si>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</si>
  <si>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</si>
  <si>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</si>
  <si>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</si>
  <si>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</si>
  <si>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</si>
  <si>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</si>
  <si>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</si>
  <si>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</si>
  <si>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</si>
  <si>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</si>
  <si>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</si>
  <si>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</si>
  <si>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</si>
  <si>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</si>
  <si>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</si>
  <si>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</si>
  <si>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</si>
  <si>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</si>
  <si>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</si>
  <si>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</si>
  <si>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</si>
  <si>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</si>
  <si>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</si>
  <si>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</si>
  <si>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</si>
  <si>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</si>
  <si>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</si>
  <si>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</si>
  <si>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</si>
  <si>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</si>
  <si>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</si>
  <si>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</si>
  <si>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</si>
  <si>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</si>
  <si>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</si>
  <si>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</si>
  <si>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</si>
  <si>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</si>
  <si>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</si>
  <si>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</si>
  <si>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</si>
  <si>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</si>
  <si>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</si>
  <si>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</si>
  <si>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</si>
  <si>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</si>
  <si>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</si>
  <si>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</si>
  <si>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</si>
  <si>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</si>
  <si>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</si>
  <si>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</si>
  <si>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</si>
  <si>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</si>
  <si>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</si>
  <si>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</si>
  <si>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</si>
  <si>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</si>
  <si>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</si>
  <si>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</si>
  <si>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</si>
  <si>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</si>
  <si>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</si>
  <si>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</si>
  <si>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</si>
  <si>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</si>
  <si>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</si>
  <si>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</si>
  <si>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</si>
  <si>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</si>
  <si>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</si>
  <si>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</si>
  <si>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</si>
  <si>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</si>
  <si>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</si>
  <si>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</si>
  <si>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</si>
  <si>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</si>
  <si>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</si>
  <si>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</si>
  <si>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</si>
  <si>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</si>
  <si>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</si>
  <si>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</si>
  <si>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</si>
  <si>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</si>
  <si>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</si>
  <si>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</si>
  <si>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</si>
  <si>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</si>
  <si>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</si>
  <si>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</si>
  <si>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</si>
  <si>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</si>
  <si>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</si>
  <si>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</si>
  <si>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</si>
  <si>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</si>
  <si>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</si>
  <si>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</si>
  <si>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</si>
  <si>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</si>
  <si>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</si>
  <si>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</si>
  <si>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</si>
  <si>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</si>
  <si>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</si>
  <si>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</si>
  <si>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</si>
  <si>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</si>
  <si>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</si>
  <si>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</si>
  <si>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</si>
  <si>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</si>
  <si>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</si>
  <si>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</si>
  <si>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</si>
  <si>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</si>
  <si>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</si>
  <si>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</si>
  <si>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</si>
  <si>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</si>
  <si>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</si>
  <si>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</si>
  <si>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</si>
  <si>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</si>
  <si>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</si>
  <si>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</si>
  <si>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</si>
  <si>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</si>
  <si>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</si>
  <si>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</si>
  <si>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</si>
  <si>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</si>
  <si>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</si>
  <si>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</si>
  <si>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</si>
  <si>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</si>
  <si>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</si>
  <si>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</si>
  <si>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</si>
  <si>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</si>
  <si>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</si>
  <si>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</si>
  <si>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</si>
  <si>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</si>
  <si>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</si>
  <si>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</si>
  <si>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</si>
  <si>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</si>
  <si>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</si>
  <si>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</si>
  <si>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</si>
  <si>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</si>
  <si>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</si>
  <si>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</si>
  <si>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</si>
  <si>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</si>
  <si>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</si>
  <si>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</si>
  <si>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</si>
  <si>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</si>
  <si>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</si>
  <si>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</si>
  <si>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</si>
  <si>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</si>
  <si>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</si>
  <si>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</si>
  <si>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</si>
  <si>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</si>
  <si>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</si>
  <si>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</si>
  <si>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</si>
  <si>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</si>
  <si>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</si>
  <si>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</si>
  <si>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</si>
  <si>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</si>
  <si>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</si>
  <si>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</si>
  <si>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</si>
  <si>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</si>
  <si>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</si>
  <si>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</si>
  <si>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</si>
  <si>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</si>
  <si>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</si>
  <si>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</si>
  <si>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</si>
  <si>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</si>
  <si>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</si>
  <si>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</si>
  <si>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</si>
  <si>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</si>
  <si>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</si>
  <si>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</si>
  <si>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</si>
  <si>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</si>
  <si>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</si>
  <si>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</si>
  <si>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</si>
  <si>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</si>
  <si>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</si>
  <si>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</si>
  <si>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</si>
  <si>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</si>
  <si>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</si>
  <si>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</si>
  <si>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</si>
  <si>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</si>
  <si>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</si>
  <si>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</si>
  <si>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</si>
  <si>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</si>
  <si>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</si>
  <si>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</si>
  <si>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</si>
  <si>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</si>
  <si>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</si>
  <si>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</si>
  <si>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</si>
  <si>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</si>
  <si>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</si>
  <si>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</si>
  <si>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</si>
  <si>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</si>
  <si>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</si>
  <si>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</si>
  <si>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</si>
  <si>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</si>
  <si>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</si>
  <si>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</si>
  <si>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</si>
  <si>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</si>
  <si>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</si>
  <si>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</si>
  <si>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</si>
  <si>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</si>
  <si>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</si>
  <si>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</si>
  <si>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</si>
  <si>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</si>
  <si>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</si>
  <si>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</si>
  <si>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</si>
  <si>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</si>
  <si>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</si>
  <si>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</si>
  <si>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</si>
  <si>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</si>
  <si>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</si>
  <si>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</si>
  <si>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</si>
  <si>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</si>
  <si>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</si>
  <si>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</si>
  <si>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</si>
  <si>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</si>
  <si>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</si>
  <si>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</si>
  <si>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</si>
  <si>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</si>
  <si>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</si>
  <si>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</si>
  <si>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</si>
  <si>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</si>
  <si>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</si>
  <si>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</si>
  <si>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</si>
  <si>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</si>
  <si>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</si>
  <si>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</si>
  <si>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</si>
  <si>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</si>
  <si>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</si>
  <si>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</si>
  <si>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</si>
  <si>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</si>
  <si>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</si>
  <si>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</si>
  <si>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</si>
  <si>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</si>
  <si>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</si>
  <si>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</si>
  <si>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</si>
  <si>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</si>
  <si>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</si>
  <si>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</si>
  <si>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</si>
  <si>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</si>
  <si>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</si>
  <si>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</si>
  <si>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</si>
  <si>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</si>
  <si>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</si>
  <si>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</si>
  <si>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</si>
  <si>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</si>
  <si>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</si>
  <si>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</si>
  <si>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</si>
  <si>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</si>
  <si>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</si>
  <si>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</si>
  <si>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</si>
  <si>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</si>
  <si>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</si>
  <si>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</si>
  <si>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</si>
  <si>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</si>
  <si>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</si>
  <si>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</si>
  <si>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</si>
  <si>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</si>
  <si>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</si>
  <si>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</si>
  <si>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</si>
  <si>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</si>
  <si>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</si>
  <si>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</si>
  <si>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</si>
  <si>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</si>
  <si>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</si>
  <si>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</si>
  <si>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</si>
  <si>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</si>
  <si>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</si>
  <si>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</si>
  <si>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</si>
  <si>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</si>
  <si>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</si>
  <si>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</si>
  <si>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</si>
  <si>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</si>
  <si>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</si>
  <si>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</si>
  <si>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</si>
  <si>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</si>
  <si>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</si>
  <si>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</si>
  <si>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</si>
  <si>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</si>
  <si>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</si>
  <si>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</si>
  <si>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</si>
  <si>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</si>
  <si>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</si>
  <si>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</si>
  <si>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</si>
  <si>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</si>
  <si>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</si>
  <si>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</si>
  <si>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</si>
  <si>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</si>
  <si>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</si>
  <si>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</si>
  <si>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</si>
  <si>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</si>
  <si>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</si>
  <si>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</si>
  <si>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</si>
  <si>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</si>
  <si>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</si>
  <si>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</si>
  <si>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</si>
  <si>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</si>
  <si>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</si>
  <si>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</si>
  <si>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</si>
  <si>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</si>
  <si>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</si>
  <si>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</si>
  <si>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</si>
  <si>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</si>
  <si>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</si>
  <si>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</si>
  <si>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</si>
  <si>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</si>
  <si>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</si>
  <si>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</si>
  <si>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</si>
  <si>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</si>
  <si>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</si>
  <si>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</si>
  <si>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</si>
  <si>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</si>
  <si>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</si>
  <si>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</si>
  <si>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</si>
  <si>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</si>
  <si>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</si>
  <si>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</si>
  <si>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</si>
  <si>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</si>
  <si>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</si>
  <si>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</si>
  <si>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</si>
  <si>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</si>
  <si>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</si>
  <si>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</si>
  <si>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</si>
  <si>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</si>
  <si>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</si>
  <si>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</si>
  <si>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</si>
  <si>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</si>
  <si>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</si>
  <si>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</si>
  <si>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</si>
  <si>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</si>
  <si>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</si>
  <si>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</si>
  <si>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</si>
  <si>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</si>
  <si>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</si>
  <si>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</si>
  <si>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</si>
  <si>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</si>
  <si>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</si>
  <si>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</si>
  <si>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</si>
  <si>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</si>
  <si>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</si>
  <si>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</si>
  <si>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</si>
  <si>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</si>
  <si>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</si>
  <si>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</si>
  <si>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</si>
  <si>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</si>
  <si>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</si>
  <si>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</si>
  <si>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</si>
  <si>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</si>
  <si>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</si>
  <si>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</si>
  <si>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</si>
  <si>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</si>
  <si>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</si>
  <si>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</si>
  <si>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</si>
  <si>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</si>
  <si>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</si>
  <si>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</si>
  <si>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</si>
  <si>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</si>
  <si>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</si>
  <si>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</si>
  <si>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</si>
  <si>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</si>
  <si>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</si>
  <si>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</si>
  <si>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</si>
  <si>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</si>
  <si>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</si>
  <si>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</si>
  <si>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</si>
  <si>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</si>
  <si>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</si>
  <si>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</si>
  <si>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</si>
  <si>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</si>
  <si>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</si>
  <si>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</si>
  <si>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</si>
  <si>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</si>
  <si>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</si>
  <si>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</si>
  <si>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</si>
  <si>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</si>
  <si>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</si>
  <si>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</si>
  <si>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</si>
  <si>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</si>
  <si>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</si>
  <si>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</si>
  <si>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</si>
  <si>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</si>
  <si>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</si>
  <si>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</si>
  <si>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</si>
  <si>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</si>
  <si>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</si>
  <si>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</si>
  <si>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</si>
  <si>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</si>
  <si>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</si>
  <si>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</si>
  <si>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</si>
  <si>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</si>
  <si>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</si>
  <si>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</si>
  <si>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</si>
  <si>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</si>
  <si>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</si>
  <si>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</si>
  <si>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</si>
  <si>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</si>
  <si>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</si>
  <si>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</si>
  <si>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</si>
  <si>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</si>
  <si>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</si>
  <si>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</si>
  <si>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</si>
  <si>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</si>
  <si>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</si>
  <si>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</si>
  <si>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</si>
  <si>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</si>
  <si>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</si>
  <si>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</si>
  <si>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</si>
  <si>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</si>
  <si>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</si>
  <si>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</si>
  <si>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</si>
  <si>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</si>
  <si>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</si>
  <si>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</si>
  <si>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</si>
  <si>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</si>
  <si>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</si>
  <si>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</si>
  <si>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</si>
  <si>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</si>
  <si>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</si>
  <si>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</si>
  <si>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</si>
  <si>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</si>
  <si>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</si>
  <si>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</si>
  <si>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</si>
  <si>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</si>
  <si>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</si>
  <si>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</si>
  <si>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</si>
  <si>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</si>
  <si>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</si>
  <si>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</si>
  <si>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</si>
  <si>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</si>
  <si>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</si>
  <si>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</si>
  <si>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</si>
  <si>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</si>
  <si>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</si>
  <si>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</si>
  <si>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</si>
  <si>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</si>
  <si>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</si>
  <si>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</si>
  <si>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</si>
  <si>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</si>
  <si>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</si>
  <si>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</si>
  <si>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</si>
  <si>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</si>
  <si>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</si>
  <si>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</si>
  <si>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</si>
  <si>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</si>
  <si>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</si>
  <si>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</si>
  <si>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</si>
  <si>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</si>
  <si>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</si>
  <si>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</si>
  <si>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</si>
  <si>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</si>
  <si>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</si>
  <si>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</si>
  <si>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</si>
  <si>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</si>
  <si>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</si>
  <si>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</si>
  <si>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</si>
  <si>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</si>
  <si>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</si>
  <si>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</si>
  <si>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</si>
  <si>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</si>
  <si>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</si>
  <si>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</si>
  <si>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</si>
  <si>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</si>
  <si>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</si>
  <si>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</si>
  <si>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</si>
  <si>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</si>
  <si>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</si>
  <si>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</si>
  <si>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</si>
  <si>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</si>
  <si>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</si>
  <si>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</si>
  <si>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</si>
  <si>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</si>
  <si>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</si>
  <si>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</si>
  <si>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</si>
  <si>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</si>
  <si>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</si>
  <si>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</si>
  <si>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</si>
  <si>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</si>
  <si>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</si>
  <si>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</si>
  <si>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</si>
  <si>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</si>
  <si>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</si>
  <si>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</si>
  <si>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</si>
  <si>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</si>
  <si>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</si>
  <si>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</si>
  <si>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</si>
  <si>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</si>
  <si>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</si>
  <si>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</si>
  <si>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</si>
  <si>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</si>
  <si>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</si>
  <si>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</si>
  <si>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</si>
  <si>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</si>
  <si>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</si>
  <si>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</si>
  <si>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</si>
  <si>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</si>
  <si>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</si>
  <si>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</si>
  <si>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</si>
  <si>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</si>
  <si>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</si>
  <si>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</si>
  <si>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</si>
  <si>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</si>
  <si>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</si>
  <si>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</si>
  <si>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</si>
  <si>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</si>
  <si>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</si>
  <si>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</si>
  <si>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</si>
  <si>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</si>
  <si>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</si>
  <si>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</si>
  <si>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</si>
  <si>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</si>
  <si>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</si>
  <si>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</si>
  <si>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</si>
  <si>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</si>
  <si>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</si>
  <si>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</si>
  <si>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</si>
  <si>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</si>
  <si>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</si>
  <si>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</si>
  <si>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</si>
  <si>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</si>
  <si>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</si>
  <si>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</si>
  <si>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</si>
  <si>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</si>
  <si>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</si>
  <si>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</si>
  <si>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</si>
  <si>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</si>
  <si>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</si>
  <si>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</si>
  <si>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</si>
  <si>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</si>
  <si>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</si>
  <si>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</si>
  <si>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</si>
  <si>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</si>
  <si>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</si>
  <si>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</si>
  <si>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</si>
  <si>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</si>
  <si>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</si>
  <si>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</si>
  <si>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</si>
  <si>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</si>
  <si>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</si>
  <si>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</si>
  <si>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</si>
  <si>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</si>
  <si>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</si>
  <si>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</si>
  <si>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</si>
  <si>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</si>
  <si>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</si>
  <si>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</si>
  <si>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</si>
  <si>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</si>
  <si>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</si>
  <si>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</si>
  <si>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</si>
  <si>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</si>
  <si>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</si>
  <si>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</si>
  <si>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</si>
  <si>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</si>
  <si>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</si>
  <si>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</si>
  <si>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</si>
  <si>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</si>
  <si>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</si>
  <si>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</si>
  <si>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</si>
  <si>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</si>
  <si>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</si>
  <si>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</si>
  <si>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</si>
  <si>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</si>
  <si>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</si>
  <si>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</si>
  <si>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</si>
  <si>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</si>
  <si>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</si>
  <si>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</si>
  <si>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</si>
  <si>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</si>
  <si>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</si>
  <si>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</si>
  <si>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</si>
  <si>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</si>
  <si>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</si>
  <si>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</si>
  <si>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</si>
  <si>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</si>
  <si>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</si>
  <si>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</si>
  <si>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</si>
  <si>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</si>
  <si>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</si>
  <si>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</si>
  <si>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</si>
  <si>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</si>
  <si>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</si>
  <si>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</si>
  <si>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</si>
  <si>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</si>
  <si>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</si>
  <si>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</si>
  <si>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</si>
  <si>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</si>
  <si>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</si>
  <si>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</si>
  <si>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</si>
  <si>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</si>
  <si>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</si>
  <si>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</si>
  <si>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</si>
  <si>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</si>
  <si>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</si>
  <si>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</si>
  <si>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</si>
  <si>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</si>
  <si>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</si>
  <si>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</si>
  <si>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</si>
  <si>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</si>
  <si>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</si>
  <si>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</si>
  <si>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</si>
  <si>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</si>
  <si>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</si>
  <si>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</si>
  <si>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</si>
  <si>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</si>
  <si>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</si>
  <si>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</si>
  <si>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</si>
  <si>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</si>
  <si>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</si>
  <si>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</si>
  <si>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</si>
  <si>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</si>
  <si>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</si>
  <si>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</si>
  <si>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</si>
  <si>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</si>
  <si>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</si>
  <si>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</si>
  <si>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</si>
  <si>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</si>
  <si>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</si>
  <si>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</si>
  <si>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</si>
  <si>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</si>
  <si>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</si>
  <si>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</si>
  <si>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</si>
  <si>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</si>
  <si>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</si>
  <si>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</si>
  <si>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</si>
  <si>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</si>
  <si>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</si>
  <si>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</si>
  <si>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</si>
  <si>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</si>
  <si>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</si>
  <si>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</si>
  <si>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</si>
  <si>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</si>
  <si>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</si>
  <si>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</si>
  <si>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</si>
  <si>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</si>
  <si>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</si>
  <si>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</si>
  <si>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</si>
  <si>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</si>
  <si>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</si>
  <si>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</si>
  <si>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</si>
  <si>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</si>
  <si>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</si>
  <si>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</si>
  <si>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</si>
  <si>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</si>
  <si>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</si>
  <si>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</si>
  <si>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</si>
  <si>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</si>
  <si>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</si>
  <si>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</si>
  <si>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</si>
  <si>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</si>
  <si>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</si>
  <si>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</si>
  <si>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</si>
  <si>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</si>
  <si>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</si>
  <si>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</si>
  <si>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</si>
  <si>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</si>
  <si>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</si>
  <si>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</si>
  <si>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</si>
  <si>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</si>
  <si>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</si>
  <si>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</si>
  <si>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</si>
  <si>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</si>
  <si>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</si>
  <si>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</si>
  <si>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</si>
  <si>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</si>
  <si>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</si>
  <si>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</si>
  <si>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</si>
  <si>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</si>
  <si>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</si>
  <si>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</si>
  <si>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</si>
  <si>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</si>
  <si>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</si>
  <si>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</si>
  <si>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</si>
  <si>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</si>
  <si>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</si>
  <si>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</si>
  <si>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</si>
  <si>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</si>
  <si>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</si>
  <si>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</si>
  <si>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</si>
  <si>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</si>
  <si>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</si>
  <si>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</si>
  <si>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</si>
  <si>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</si>
  <si>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</si>
  <si>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</si>
  <si>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</si>
  <si>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</si>
  <si>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</si>
  <si>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</si>
  <si>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</si>
  <si>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</si>
  <si>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</si>
  <si>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</si>
  <si>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</si>
  <si>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</si>
  <si>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</si>
  <si>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</si>
  <si>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</si>
  <si>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</si>
  <si>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</si>
  <si>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</si>
  <si>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</si>
  <si>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</si>
  <si>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</si>
  <si>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</si>
  <si>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</si>
  <si>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</si>
  <si>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</si>
  <si>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</si>
  <si>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</si>
  <si>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</si>
  <si>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</si>
  <si>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</si>
  <si>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</si>
  <si>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</si>
  <si>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</si>
  <si>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</si>
  <si>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</si>
  <si>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</si>
  <si>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</si>
  <si>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</si>
  <si>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</si>
  <si>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</si>
  <si>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</si>
  <si>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</si>
  <si>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</si>
  <si>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</si>
  <si>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</si>
  <si>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</si>
  <si>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</si>
  <si>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</si>
  <si>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</si>
  <si>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</si>
  <si>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</si>
  <si>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</si>
  <si>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</si>
  <si>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</si>
  <si>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</si>
  <si>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</si>
  <si>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</si>
  <si>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</si>
  <si>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</si>
  <si>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</si>
  <si>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</si>
  <si>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</si>
  <si>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</si>
  <si>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</si>
  <si>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</si>
  <si>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</si>
  <si>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</si>
  <si>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</si>
  <si>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</si>
  <si>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</si>
  <si>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</si>
  <si>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</si>
  <si>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</si>
  <si>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</si>
  <si>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</si>
  <si>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</si>
  <si>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</si>
  <si>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</si>
  <si>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</si>
  <si>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</si>
  <si>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</si>
  <si>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</si>
  <si>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</si>
  <si>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</si>
  <si>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</si>
  <si>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</si>
  <si>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</si>
  <si>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</si>
  <si>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</si>
  <si>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</si>
  <si>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</si>
  <si>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</si>
  <si>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</si>
  <si>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</si>
  <si>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</si>
  <si>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</si>
  <si>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</si>
  <si>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</si>
  <si>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</si>
  <si>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</si>
  <si>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</si>
  <si>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</si>
  <si>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</si>
  <si>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</si>
  <si>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</si>
  <si>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</si>
  <si>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</si>
  <si>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</si>
  <si>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</si>
  <si>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</si>
  <si>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</si>
  <si>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</si>
  <si>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</si>
  <si>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</si>
  <si>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</si>
  <si>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</si>
  <si>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</si>
  <si>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</si>
  <si>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</si>
  <si>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</si>
  <si>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</si>
  <si>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</si>
  <si>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</si>
  <si>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</si>
  <si>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</si>
  <si>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</si>
  <si>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</si>
  <si>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</si>
  <si>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</si>
  <si>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</si>
  <si>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</si>
  <si>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</si>
  <si>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</si>
  <si>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</si>
  <si>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</si>
  <si>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</si>
  <si>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</si>
  <si>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</si>
  <si>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</si>
  <si>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</si>
  <si>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</si>
  <si>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</si>
  <si>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</si>
  <si>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</si>
  <si>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</si>
  <si>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</si>
  <si>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</si>
  <si>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</si>
  <si>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</si>
  <si>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</si>
  <si>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</si>
  <si>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</si>
  <si>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</si>
  <si>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</si>
  <si>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</si>
  <si>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</si>
  <si>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</si>
  <si>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</si>
  <si>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</si>
  <si>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</si>
  <si>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</si>
  <si>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</si>
  <si>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</si>
  <si>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</si>
  <si>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</si>
  <si>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</si>
  <si>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</si>
  <si>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</si>
  <si>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</si>
  <si>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</si>
  <si>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</si>
  <si>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</si>
  <si>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</si>
  <si>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</si>
  <si>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</si>
  <si>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</si>
  <si>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</si>
  <si>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</si>
  <si>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</si>
  <si>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</si>
  <si>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</si>
  <si>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</si>
  <si>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</si>
  <si>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</si>
  <si>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</si>
  <si>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</si>
  <si>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</si>
  <si>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</si>
  <si>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</si>
  <si>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</si>
  <si>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</si>
  <si>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</si>
  <si>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</si>
  <si>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</si>
  <si>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</si>
  <si>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</si>
  <si>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</si>
  <si>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</si>
  <si>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</si>
  <si>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</si>
  <si>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</si>
  <si>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</si>
  <si>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</si>
  <si>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</si>
  <si>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</si>
  <si>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</si>
  <si>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</si>
  <si>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</si>
  <si>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</si>
  <si>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</si>
  <si>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</si>
  <si>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</si>
  <si>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</si>
  <si>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</si>
  <si>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</si>
  <si>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</si>
  <si>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</si>
  <si>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</si>
  <si>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</si>
  <si>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</si>
  <si>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</si>
  <si>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</si>
  <si>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</si>
  <si>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</si>
  <si>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</si>
  <si>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</si>
  <si>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</si>
  <si>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</si>
  <si>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</si>
  <si>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</si>
  <si>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</si>
  <si>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</si>
  <si>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</si>
  <si>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</si>
  <si>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</si>
  <si>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</si>
  <si>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</si>
  <si>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</si>
  <si>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</si>
  <si>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</si>
  <si>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</si>
  <si>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</si>
  <si>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</si>
  <si>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</si>
  <si>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</si>
  <si>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</si>
  <si>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</si>
  <si>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</si>
  <si>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</si>
  <si>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</si>
  <si>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</si>
  <si>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</si>
  <si>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</si>
  <si>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</si>
  <si>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</si>
  <si>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</si>
  <si>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</si>
  <si>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</si>
  <si>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</si>
  <si>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</si>
  <si>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</si>
  <si>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</si>
  <si>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</si>
  <si>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</si>
  <si>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</si>
  <si>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</si>
  <si>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</si>
  <si>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</si>
  <si>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</si>
  <si>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</si>
  <si>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</si>
  <si>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</si>
  <si>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</si>
  <si>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</si>
  <si>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</si>
  <si>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</si>
  <si>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</si>
  <si>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</si>
  <si>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</si>
  <si>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</si>
  <si>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</si>
  <si>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</si>
  <si>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</si>
  <si>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</si>
  <si>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</si>
  <si>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</si>
  <si>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</si>
  <si>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</si>
  <si>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</si>
  <si>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</si>
  <si>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</si>
  <si>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</si>
  <si>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</si>
  <si>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</si>
  <si>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</si>
  <si>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</si>
  <si>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</si>
  <si>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</si>
  <si>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</si>
  <si>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</si>
  <si>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</si>
  <si>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</si>
  <si>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</si>
  <si>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</si>
  <si>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</si>
  <si>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</si>
  <si>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</si>
  <si>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</si>
  <si>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</si>
  <si>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</si>
  <si>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</si>
  <si>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</si>
  <si>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</si>
  <si>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</si>
  <si>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</si>
  <si>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</si>
  <si>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</si>
  <si>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</si>
  <si>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</si>
  <si>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</si>
  <si>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</si>
  <si>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</si>
  <si>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</si>
  <si>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</si>
  <si>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</si>
  <si>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</si>
  <si>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</si>
  <si>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</si>
  <si>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</si>
  <si>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</si>
  <si>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</si>
  <si>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</si>
  <si>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</si>
  <si>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</si>
  <si>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</si>
  <si>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</si>
  <si>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</si>
  <si>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</si>
  <si>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</si>
  <si>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</si>
  <si>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</si>
  <si>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</si>
  <si>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</si>
  <si>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</si>
  <si>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</si>
  <si>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</si>
  <si>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</si>
  <si>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</si>
  <si>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</si>
  <si>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</si>
  <si>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</si>
  <si>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</si>
  <si>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</si>
  <si>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</si>
  <si>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</si>
  <si>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</si>
  <si>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</si>
  <si>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</si>
  <si>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</si>
  <si>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</si>
  <si>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</si>
  <si>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</si>
  <si>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</si>
  <si>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</si>
  <si>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</si>
  <si>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</si>
  <si>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</si>
  <si>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</si>
  <si>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</si>
  <si>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</si>
  <si>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</si>
  <si>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</si>
  <si>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</si>
  <si>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</si>
  <si>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</si>
  <si>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</si>
  <si>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</si>
  <si>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</si>
  <si>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</si>
  <si>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</si>
  <si>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</si>
  <si>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</si>
  <si>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</si>
  <si>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</si>
  <si>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</si>
  <si>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</si>
  <si>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</si>
  <si>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</si>
  <si>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</si>
  <si>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</si>
  <si>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</si>
  <si>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</si>
  <si>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</si>
  <si>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</si>
  <si>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</si>
  <si>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</si>
  <si>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</si>
  <si>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</si>
  <si>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</si>
  <si>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</si>
  <si>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</si>
  <si>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</si>
  <si>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</si>
  <si>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</si>
  <si>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</si>
  <si>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</si>
  <si>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</si>
  <si>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</si>
  <si>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</si>
  <si>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</si>
  <si>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</si>
  <si>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</si>
  <si>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</si>
  <si>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</si>
  <si>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</si>
  <si>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</si>
  <si>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</si>
  <si>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</si>
  <si>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</si>
  <si>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</si>
  <si>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</si>
  <si>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</si>
  <si>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</si>
  <si>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</si>
  <si>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</si>
  <si>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</si>
  <si>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</si>
  <si>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</si>
  <si>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</si>
  <si>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</si>
  <si>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</si>
  <si>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</si>
  <si>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</si>
  <si>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</si>
  <si>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</si>
  <si>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</si>
  <si>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</si>
  <si>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</si>
  <si>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</si>
  <si>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</si>
  <si>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</si>
  <si>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</si>
  <si>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</si>
  <si>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</si>
  <si>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</si>
  <si>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</si>
  <si>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</si>
  <si>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</si>
  <si>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</si>
  <si>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</si>
  <si>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</si>
  <si>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</si>
  <si>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</si>
  <si>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</si>
  <si>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</si>
  <si>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</si>
  <si>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</si>
  <si>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</si>
  <si>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</si>
  <si>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</si>
  <si>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</si>
  <si>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</si>
  <si>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</si>
  <si>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</si>
  <si>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</si>
  <si>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</si>
  <si>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</si>
  <si>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</si>
  <si>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</si>
  <si>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</si>
  <si>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</si>
  <si>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</si>
  <si>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</si>
  <si>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</si>
  <si>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</si>
  <si>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</si>
  <si>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</si>
  <si>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</si>
  <si>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</si>
  <si>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</si>
  <si>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</si>
  <si>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</si>
  <si>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</si>
  <si>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</si>
  <si>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</si>
  <si>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</si>
  <si>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</si>
  <si>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</si>
  <si>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</si>
  <si>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</si>
  <si>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</si>
  <si>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</si>
  <si>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</si>
  <si>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</si>
  <si>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</si>
  <si>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</si>
  <si>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</si>
  <si>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</si>
  <si>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</si>
  <si>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</si>
  <si>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</si>
  <si>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</si>
  <si>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</si>
  <si>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</si>
  <si>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</si>
  <si>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</si>
  <si>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</si>
  <si>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</si>
  <si>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</si>
  <si>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</si>
  <si>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</si>
  <si>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</si>
  <si>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</si>
  <si>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</si>
  <si>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</si>
  <si>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</si>
  <si>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</si>
  <si>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</si>
  <si>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</si>
  <si>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</si>
  <si>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</si>
  <si>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</si>
  <si>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</si>
  <si>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</si>
  <si>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</si>
  <si>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</si>
  <si>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</si>
  <si>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</si>
  <si>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</si>
  <si>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</si>
  <si>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</si>
  <si>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</si>
  <si>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</si>
  <si>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</si>
  <si>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</si>
  <si>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</si>
  <si>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</si>
  <si>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</si>
  <si>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</si>
  <si>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</si>
  <si>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</si>
  <si>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</si>
  <si>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</si>
  <si>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</si>
  <si>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</si>
  <si>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</si>
  <si>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</si>
  <si>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</si>
  <si>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</si>
  <si>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</si>
  <si>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</si>
  <si>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</si>
  <si>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</si>
  <si>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</si>
  <si>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</si>
  <si>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</si>
  <si>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</si>
  <si>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</si>
  <si>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</si>
  <si>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</si>
  <si>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</si>
  <si>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</si>
  <si>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</si>
  <si>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</si>
  <si>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</si>
  <si>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</si>
  <si>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</si>
  <si>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</si>
  <si>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</si>
  <si>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</si>
  <si>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</si>
  <si>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</si>
  <si>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</si>
  <si>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</si>
  <si>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</si>
  <si>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</si>
  <si>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</si>
  <si>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</si>
  <si>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</si>
  <si>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</si>
  <si>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</si>
  <si>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</si>
  <si>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</si>
  <si>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</si>
  <si>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</si>
  <si>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</si>
  <si>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</si>
  <si>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</si>
  <si>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</si>
  <si>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</si>
  <si>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</si>
  <si>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</si>
  <si>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</si>
  <si>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</si>
  <si>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</si>
  <si>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</si>
  <si>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</si>
  <si>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</si>
  <si>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</si>
  <si>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</si>
  <si>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</si>
  <si>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</si>
  <si>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</si>
  <si>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</si>
  <si>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</si>
  <si>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</si>
  <si>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</si>
  <si>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</si>
  <si>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</si>
  <si>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</si>
  <si>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</si>
  <si>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</si>
  <si>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</si>
  <si>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</si>
  <si>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</si>
  <si>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</si>
  <si>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</si>
  <si>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</si>
  <si>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</si>
  <si>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</si>
  <si>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</si>
  <si>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</si>
  <si>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</si>
  <si>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</si>
  <si>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</si>
  <si>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</si>
  <si>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</si>
  <si>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</si>
  <si>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</si>
  <si>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</si>
  <si>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</si>
  <si>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</si>
  <si>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</si>
  <si>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</si>
  <si>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</si>
  <si>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</si>
  <si>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</si>
  <si>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</si>
  <si>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</si>
  <si>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</si>
  <si>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</si>
  <si>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</si>
  <si>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</si>
  <si>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</si>
  <si>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</si>
  <si>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</si>
  <si>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</si>
  <si>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</si>
  <si>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</si>
  <si>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</si>
  <si>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</si>
  <si>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</si>
  <si>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</si>
  <si>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</si>
  <si>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</si>
  <si>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</si>
  <si>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</si>
  <si>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</si>
  <si>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</si>
  <si>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</si>
  <si>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</si>
  <si>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</si>
  <si>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</si>
  <si>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</si>
  <si>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</si>
  <si>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</si>
  <si>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</si>
  <si>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</si>
  <si>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</si>
  <si>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</si>
  <si>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</si>
  <si>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</si>
  <si>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</si>
  <si>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</si>
  <si>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</si>
  <si>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</si>
  <si>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</si>
  <si>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</si>
  <si>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</si>
  <si>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</si>
  <si>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</si>
  <si>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</si>
  <si>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</si>
  <si>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</si>
  <si>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</si>
  <si>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</si>
  <si>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</si>
  <si>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</si>
  <si>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</si>
  <si>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</si>
  <si>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</si>
  <si>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</si>
  <si>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</si>
  <si>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</si>
  <si>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</si>
  <si>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</si>
  <si>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</si>
  <si>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</si>
  <si>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</si>
  <si>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</si>
  <si>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</si>
  <si>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</si>
  <si>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</si>
  <si>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</si>
  <si>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</si>
  <si>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</si>
  <si>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</si>
  <si>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</si>
  <si>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</si>
  <si>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</si>
  <si>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</si>
  <si>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</si>
  <si>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</si>
  <si>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</si>
  <si>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</si>
  <si>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</si>
  <si>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</si>
  <si>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</si>
  <si>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</si>
  <si>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</si>
  <si>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</si>
  <si>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</si>
  <si>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</si>
  <si>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</si>
  <si>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</si>
  <si>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</si>
  <si>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</si>
  <si>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</si>
  <si>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</si>
  <si>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</si>
  <si>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</si>
  <si>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</si>
  <si>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</si>
  <si>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</si>
  <si>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</si>
  <si>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</si>
  <si>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</si>
  <si>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</si>
  <si>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</si>
  <si>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</si>
  <si>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</si>
  <si>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</si>
  <si>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</si>
  <si>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</si>
  <si>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</si>
  <si>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</si>
  <si>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</si>
  <si>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</si>
  <si>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</si>
  <si>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</si>
  <si>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</si>
  <si>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</si>
  <si>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</si>
  <si>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</si>
  <si>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</si>
  <si>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</si>
  <si>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</si>
  <si>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</si>
  <si>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</si>
  <si>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</si>
  <si>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</si>
  <si>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</si>
  <si>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</si>
  <si>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</si>
  <si>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</si>
  <si>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</si>
  <si>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</si>
  <si>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</si>
  <si>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</si>
  <si>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</si>
  <si>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</si>
  <si>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</si>
  <si>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</si>
  <si>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</si>
  <si>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</si>
  <si>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</si>
  <si>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</si>
  <si>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</si>
  <si>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</si>
  <si>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</si>
  <si>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</si>
  <si>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</si>
  <si>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</si>
  <si>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</si>
  <si>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</si>
  <si>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</si>
  <si>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</si>
  <si>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</si>
  <si>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</si>
  <si>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</si>
  <si>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</si>
  <si>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</si>
  <si>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</si>
  <si>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</si>
  <si>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</si>
  <si>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</si>
  <si>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</si>
  <si>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</si>
  <si>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</si>
  <si>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</si>
  <si>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</si>
  <si>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</si>
  <si>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</si>
  <si>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</si>
  <si>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</si>
  <si>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</si>
  <si>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</si>
  <si>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</si>
  <si>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</si>
  <si>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</si>
  <si>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</si>
  <si>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</si>
  <si>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</si>
  <si>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</si>
  <si>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</si>
  <si>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</si>
  <si>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</si>
  <si>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</si>
  <si>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</si>
  <si>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</si>
  <si>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</si>
  <si>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</si>
  <si>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</si>
  <si>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</si>
  <si>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</si>
  <si>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</si>
  <si>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</si>
  <si>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</si>
  <si>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</si>
  <si>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</si>
  <si>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</si>
  <si>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</si>
  <si>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</si>
  <si>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</si>
  <si>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</si>
  <si>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</si>
  <si>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</si>
  <si>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</si>
  <si>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</si>
  <si>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</si>
  <si>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</si>
  <si>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</si>
  <si>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</si>
  <si>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</si>
  <si>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</si>
  <si>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</si>
  <si>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</si>
  <si>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</si>
  <si>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</si>
  <si>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</si>
  <si>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</si>
  <si>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</si>
  <si>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</si>
  <si>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</si>
  <si>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</si>
  <si>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</si>
  <si>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</si>
  <si>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</si>
  <si>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</si>
  <si>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</si>
  <si>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</si>
  <si>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</si>
  <si>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</si>
  <si>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</si>
  <si>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</si>
  <si>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</si>
  <si>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</si>
  <si>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</si>
  <si>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</si>
  <si>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</si>
  <si>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</si>
  <si>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</si>
  <si>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</si>
  <si>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</si>
  <si>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</si>
  <si>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</si>
  <si>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</si>
  <si>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</si>
  <si>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</si>
  <si>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</si>
  <si>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</si>
  <si>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</si>
  <si>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</si>
  <si>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</si>
  <si>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</si>
  <si>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</si>
  <si>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</si>
  <si>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</si>
  <si>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</si>
  <si>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</si>
  <si>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</si>
  <si>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</si>
  <si>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</si>
  <si>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</si>
  <si>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</si>
  <si>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</si>
  <si>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</si>
  <si>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</si>
  <si>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</si>
  <si>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</si>
  <si>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</si>
  <si>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</si>
  <si>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</si>
  <si>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</si>
  <si>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</si>
  <si>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</si>
  <si>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</si>
  <si>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</si>
  <si>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</si>
  <si>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</si>
  <si>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</si>
  <si>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</si>
  <si>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</si>
  <si>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</si>
  <si>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</si>
  <si>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</si>
  <si>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</si>
  <si>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</si>
  <si>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</si>
  <si>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</si>
  <si>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</si>
  <si>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</si>
  <si>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</si>
  <si>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</si>
  <si>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</si>
  <si>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</si>
  <si>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</si>
  <si>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</si>
  <si>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</si>
  <si>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</si>
  <si>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</si>
  <si>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</si>
  <si>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</si>
  <si>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</si>
  <si>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</si>
  <si>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</si>
  <si>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</si>
  <si>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</si>
  <si>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</si>
  <si>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</si>
  <si>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</si>
  <si>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</si>
  <si>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</si>
  <si>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</si>
  <si>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</si>
  <si>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</si>
  <si>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</si>
  <si>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</si>
  <si>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</si>
  <si>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</si>
  <si>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</si>
  <si>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</si>
  <si>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</si>
  <si>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</si>
  <si>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</si>
  <si>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</si>
  <si>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</si>
  <si>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</si>
  <si>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</si>
  <si>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</si>
  <si>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</si>
  <si>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</si>
  <si>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</si>
  <si>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</si>
  <si>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</si>
  <si>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</si>
  <si>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</si>
  <si>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</si>
  <si>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</si>
  <si>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</si>
  <si>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</si>
  <si>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</si>
  <si>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</si>
  <si>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</si>
  <si>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</si>
  <si>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</si>
  <si>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</si>
  <si>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</si>
  <si>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</si>
  <si>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</si>
  <si>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</si>
  <si>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</si>
  <si>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</si>
  <si>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</si>
  <si>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</si>
  <si>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</si>
  <si>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</si>
  <si>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</si>
  <si>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</si>
  <si>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</si>
  <si>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</si>
  <si>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</si>
  <si>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</si>
  <si>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</si>
  <si>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</si>
  <si>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</si>
  <si>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</si>
  <si>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</si>
  <si>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</si>
  <si>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</si>
  <si>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</si>
  <si>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</si>
  <si>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</si>
  <si>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</si>
  <si>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</si>
  <si>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</si>
  <si>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</si>
  <si>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</si>
  <si>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</si>
  <si>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</si>
  <si>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</si>
  <si>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</si>
  <si>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</si>
  <si>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</si>
  <si>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</si>
  <si>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</si>
  <si>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</si>
  <si>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</si>
  <si>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</si>
  <si>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</si>
  <si>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</si>
  <si>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</si>
  <si>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</si>
  <si>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</si>
  <si>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</si>
  <si>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</si>
  <si>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</si>
  <si>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</si>
  <si>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</si>
  <si>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</si>
  <si>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</si>
  <si>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</si>
  <si>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</si>
  <si>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</si>
  <si>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</si>
  <si>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</si>
  <si>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</si>
  <si>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</si>
  <si>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</si>
  <si>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</si>
  <si>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</si>
  <si>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</si>
  <si>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</si>
  <si>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</si>
  <si>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</si>
  <si>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</si>
  <si>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</si>
  <si>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</si>
  <si>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</si>
  <si>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</si>
  <si>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</si>
  <si>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</si>
  <si>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</si>
  <si>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</si>
  <si>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</si>
  <si>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</si>
  <si>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</si>
  <si>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</si>
  <si>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</si>
  <si>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</si>
  <si>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</si>
  <si>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</si>
  <si>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</si>
  <si>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</si>
  <si>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</si>
  <si>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</si>
  <si>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</si>
  <si>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</si>
  <si>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</si>
  <si>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</si>
  <si>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</si>
  <si>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</si>
  <si>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</si>
  <si>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</si>
  <si>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</si>
  <si>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</si>
  <si>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</si>
  <si>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</si>
  <si>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</si>
  <si>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</si>
  <si>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</si>
  <si>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</si>
  <si>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</si>
  <si>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</si>
  <si>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</si>
  <si>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</si>
  <si>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</si>
  <si>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</si>
  <si>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</si>
  <si>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</si>
  <si>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</si>
  <si>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</si>
  <si>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</si>
  <si>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</si>
  <si>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</si>
  <si>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</si>
  <si>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</si>
  <si>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</si>
  <si>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</si>
  <si>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</si>
  <si>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</si>
  <si>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</si>
  <si>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</si>
  <si>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</si>
  <si>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</si>
  <si>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</si>
  <si>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</si>
  <si>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</si>
  <si>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</si>
  <si>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</si>
  <si>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</si>
  <si>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</si>
  <si>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</si>
  <si>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</si>
  <si>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</si>
  <si>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</si>
  <si>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</si>
  <si>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</si>
  <si>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</si>
  <si>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</si>
  <si>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</si>
  <si>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</si>
  <si>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</si>
  <si>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</si>
  <si>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</si>
  <si>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</si>
  <si>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</si>
  <si>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</si>
  <si>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</si>
  <si>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</si>
  <si>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</si>
  <si>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</si>
  <si>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</si>
  <si>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</si>
  <si>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</si>
  <si>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</si>
  <si>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</si>
  <si>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</si>
  <si>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</si>
  <si>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</si>
  <si>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</si>
  <si>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</si>
  <si>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</si>
  <si>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</si>
  <si>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</si>
  <si>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</si>
  <si>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</si>
  <si>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</si>
  <si>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</si>
  <si>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</si>
  <si>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</si>
  <si>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</si>
  <si>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</si>
  <si>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</si>
  <si>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</si>
  <si>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</si>
  <si>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</si>
  <si>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</si>
  <si>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</si>
  <si>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</si>
  <si>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</si>
  <si>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</si>
  <si>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</si>
  <si>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</si>
  <si>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</si>
  <si>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</si>
  <si>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</si>
  <si>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</si>
  <si>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</si>
  <si>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</si>
  <si>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</si>
  <si>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</si>
  <si>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</si>
  <si>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</si>
  <si>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</si>
  <si>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</si>
  <si>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</si>
  <si>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</si>
  <si>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</si>
  <si>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</si>
  <si>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</si>
  <si>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</si>
  <si>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</si>
  <si>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</si>
  <si>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</si>
  <si>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</si>
  <si>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</si>
  <si>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</si>
  <si>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</si>
  <si>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</si>
  <si>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</si>
  <si>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</si>
  <si>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</si>
  <si>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</si>
  <si>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</si>
  <si>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</si>
  <si>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</si>
  <si>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</si>
  <si>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</si>
  <si>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</si>
  <si>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</si>
  <si>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</si>
  <si>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</si>
  <si>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</si>
  <si>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</si>
  <si>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</si>
  <si>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</si>
  <si>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</si>
  <si>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</si>
  <si>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</si>
  <si>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</si>
  <si>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</si>
  <si>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</si>
  <si>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</si>
  <si>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</si>
  <si>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</si>
  <si>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</si>
  <si>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</si>
  <si>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</si>
  <si>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</si>
  <si>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</si>
  <si>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</si>
  <si>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</si>
  <si>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</si>
  <si>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</si>
  <si>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</si>
  <si>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</si>
  <si>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</si>
  <si>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</si>
  <si>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</si>
  <si>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</si>
  <si>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</si>
  <si>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</si>
  <si>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</si>
  <si>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</si>
  <si>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</si>
  <si>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</si>
  <si>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</si>
  <si>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</si>
  <si>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</si>
  <si>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</si>
  <si>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</si>
  <si>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</si>
  <si>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</si>
  <si>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</si>
  <si>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</si>
  <si>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</si>
  <si>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</si>
  <si>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</si>
  <si>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</si>
  <si>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</si>
  <si>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</si>
  <si>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</si>
  <si>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</si>
  <si>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</si>
  <si>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</si>
  <si>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</si>
  <si>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</si>
  <si>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</si>
  <si>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</si>
  <si>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</si>
  <si>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</si>
  <si>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</si>
  <si>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</si>
  <si>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</si>
  <si>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</si>
  <si>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</si>
  <si>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</si>
  <si>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</si>
  <si>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</si>
  <si>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</si>
  <si>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</si>
  <si>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</si>
  <si>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</si>
  <si>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</si>
  <si>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</si>
  <si>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</si>
  <si>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</si>
  <si>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</si>
  <si>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</si>
  <si>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</si>
  <si>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</si>
  <si>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</si>
  <si>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</si>
  <si>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</si>
  <si>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</si>
  <si>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</si>
  <si>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</si>
  <si>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</si>
  <si>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</si>
  <si>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</si>
  <si>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</si>
  <si>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</si>
  <si>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</si>
  <si>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</si>
  <si>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</si>
  <si>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</si>
  <si>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</si>
  <si>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</si>
  <si>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</si>
  <si>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</si>
  <si>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</si>
  <si>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</si>
  <si>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</si>
  <si>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</si>
  <si>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</si>
  <si>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</si>
  <si>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</si>
  <si>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</si>
  <si>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</si>
  <si>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</si>
  <si>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</si>
  <si>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</si>
  <si>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</si>
  <si>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</si>
  <si>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</si>
  <si>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</si>
  <si>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</si>
  <si>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</si>
  <si>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</si>
  <si>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</si>
  <si>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</si>
  <si>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</si>
  <si>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</si>
  <si>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</si>
  <si>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</si>
  <si>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</si>
  <si>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</si>
  <si>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</si>
  <si>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</si>
  <si>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</si>
  <si>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</si>
  <si>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</si>
  <si>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</si>
  <si>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</si>
  <si>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</si>
  <si>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</si>
  <si>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</si>
  <si>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</si>
  <si>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</si>
  <si>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</si>
  <si>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</si>
  <si>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</si>
  <si>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</si>
  <si>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</si>
  <si>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</si>
  <si>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</si>
  <si>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</si>
  <si>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</si>
  <si>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</si>
  <si>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</si>
  <si>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</si>
  <si>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</si>
  <si>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</si>
  <si>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</si>
  <si>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</si>
  <si>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</si>
  <si>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</si>
  <si>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</si>
  <si>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</si>
  <si>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</si>
  <si>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</si>
  <si>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</si>
  <si>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</si>
  <si>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</si>
  <si>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</si>
  <si>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</si>
  <si>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</si>
  <si>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</si>
  <si>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</si>
  <si>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</si>
  <si>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</si>
  <si>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</si>
  <si>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</si>
  <si>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</si>
  <si>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</si>
  <si>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</si>
  <si>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</si>
  <si>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</si>
  <si>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</si>
  <si>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</si>
  <si>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</si>
  <si>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</si>
  <si>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</si>
  <si>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</si>
  <si>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</si>
  <si>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</si>
  <si>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</si>
  <si>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</si>
  <si>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</si>
  <si>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</si>
  <si>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</si>
  <si>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</si>
  <si>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</si>
  <si>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</si>
  <si>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</si>
  <si>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</si>
  <si>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</si>
  <si>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</si>
  <si>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</si>
  <si>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</si>
  <si>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</si>
  <si>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</si>
  <si>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</si>
  <si>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</si>
  <si>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</si>
  <si>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</si>
  <si>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</si>
  <si>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</si>
  <si>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</si>
  <si>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</si>
  <si>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</si>
  <si>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</si>
  <si>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</si>
  <si>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</si>
  <si>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</si>
  <si>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</si>
  <si>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</si>
  <si>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</si>
  <si>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</si>
  <si>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</si>
  <si>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</si>
  <si>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</si>
  <si>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</si>
  <si>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</si>
  <si>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</si>
  <si>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</si>
  <si>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</si>
  <si>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</si>
  <si>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</si>
  <si>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</si>
  <si>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</si>
  <si>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</si>
  <si>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</si>
  <si>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</si>
  <si>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</si>
  <si>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</si>
  <si>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</si>
  <si>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</si>
  <si>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</si>
  <si>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</si>
  <si>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</si>
  <si>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</si>
  <si>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</si>
  <si>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</si>
  <si>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</si>
  <si>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</si>
  <si>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</si>
  <si>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</si>
  <si>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</si>
  <si>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</si>
  <si>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</si>
  <si>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</si>
  <si>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</si>
  <si>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</si>
  <si>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</si>
  <si>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</si>
  <si>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</si>
  <si>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</si>
  <si>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</si>
  <si>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</si>
  <si>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</si>
  <si>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</si>
  <si>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</si>
  <si>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</si>
  <si>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</si>
  <si>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</si>
  <si>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</si>
  <si>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</si>
  <si>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</si>
  <si>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</si>
  <si>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</si>
  <si>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</si>
  <si>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</si>
  <si>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</si>
  <si>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</si>
  <si>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</si>
  <si>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</si>
  <si>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</si>
  <si>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</si>
  <si>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</si>
  <si>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</si>
  <si>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</si>
  <si>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</si>
  <si>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</si>
  <si>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</si>
  <si>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</si>
  <si>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</si>
  <si>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</si>
  <si>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</si>
  <si>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</si>
  <si>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</si>
  <si>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</si>
  <si>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</si>
  <si>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</si>
  <si>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</si>
  <si>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</si>
  <si>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</si>
  <si>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</si>
  <si>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</si>
  <si>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</si>
  <si>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</si>
  <si>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</si>
  <si>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</si>
  <si>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</si>
  <si>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</si>
  <si>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</si>
  <si>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</si>
  <si>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</si>
  <si>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</si>
  <si>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</si>
  <si>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</si>
  <si>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</si>
  <si>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</si>
  <si>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</si>
  <si>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</si>
  <si>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</si>
  <si>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</si>
  <si>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</si>
  <si>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</si>
  <si>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</si>
  <si>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</si>
  <si>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</si>
  <si>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</si>
  <si>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</si>
  <si>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</si>
  <si>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</si>
  <si>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</si>
  <si>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</si>
  <si>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</si>
  <si>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</si>
  <si>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</si>
  <si>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</si>
  <si>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</si>
  <si>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</si>
  <si>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</si>
  <si>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</si>
  <si>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</si>
  <si>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</si>
  <si>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</si>
  <si>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</si>
  <si>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</si>
  <si>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</si>
  <si>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</si>
  <si>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</si>
  <si>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</si>
  <si>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</si>
  <si>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</si>
  <si>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</si>
  <si>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</si>
  <si>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</si>
  <si>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</si>
  <si>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</si>
  <si>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</si>
  <si>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</si>
  <si>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</si>
  <si>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</si>
  <si>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</si>
  <si>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</si>
  <si>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</si>
  <si>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</si>
  <si>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</si>
  <si>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</si>
  <si>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</si>
  <si>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</si>
  <si>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</si>
  <si>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</si>
  <si>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</si>
  <si>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</si>
  <si>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</si>
  <si>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</si>
  <si>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</si>
  <si>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</si>
  <si>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</si>
  <si>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</si>
  <si>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</si>
  <si>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</si>
  <si>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</si>
  <si>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</si>
  <si>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</si>
  <si>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</si>
  <si>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</si>
  <si>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</si>
  <si>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</si>
  <si>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</si>
  <si>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</si>
  <si>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</si>
  <si>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</si>
  <si>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</si>
  <si>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</si>
  <si>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</si>
  <si>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</si>
  <si>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</si>
  <si>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</si>
  <si>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</si>
  <si>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</si>
  <si>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</si>
  <si>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</si>
  <si>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</si>
  <si>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</si>
  <si>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</si>
  <si>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</si>
  <si>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</si>
  <si>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</si>
  <si>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</si>
  <si>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</si>
  <si>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</si>
  <si>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</si>
  <si>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</si>
  <si>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</si>
  <si>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</si>
  <si>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</si>
  <si>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</si>
  <si>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</si>
  <si>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</si>
  <si>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</si>
  <si>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</si>
  <si>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</si>
  <si>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</si>
  <si>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</si>
  <si>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</si>
  <si>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</si>
  <si>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</si>
  <si>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</si>
  <si>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</si>
  <si>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</si>
  <si>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</si>
  <si>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</si>
  <si>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</si>
  <si>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</si>
  <si>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</si>
  <si>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</si>
  <si>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</si>
  <si>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</si>
  <si>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</si>
  <si>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</si>
  <si>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</si>
  <si>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</si>
  <si>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</si>
  <si>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</si>
  <si>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</si>
  <si>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</si>
  <si>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</si>
  <si>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</si>
  <si>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</si>
  <si>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</si>
  <si>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</si>
  <si>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</si>
  <si>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</si>
  <si>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</si>
  <si>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</si>
  <si>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</si>
  <si>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</si>
  <si>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</si>
  <si>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</si>
  <si>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</si>
  <si>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</si>
  <si>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</si>
  <si>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</si>
  <si>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</si>
  <si>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</si>
  <si>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</si>
  <si>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</si>
  <si>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</si>
  <si>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</si>
  <si>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</si>
  <si>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</si>
  <si>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</si>
  <si>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</si>
  <si>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</si>
  <si>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</si>
  <si>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</si>
  <si>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</si>
  <si>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</si>
  <si>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</si>
  <si>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</si>
  <si>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</si>
  <si>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</si>
  <si>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</si>
  <si>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</si>
  <si>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</si>
  <si>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</si>
  <si>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</si>
  <si>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</si>
  <si>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</si>
  <si>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</si>
  <si>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</si>
  <si>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</si>
  <si>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</si>
  <si>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</si>
  <si>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</si>
  <si>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</si>
  <si>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</si>
  <si>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</si>
  <si>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</si>
  <si>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</si>
  <si>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</si>
  <si>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</si>
  <si>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</si>
  <si>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</si>
  <si>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</si>
  <si>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</si>
  <si>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</si>
  <si>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</si>
  <si>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</si>
  <si>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</si>
  <si>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</si>
  <si>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</si>
  <si>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</si>
  <si>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</si>
  <si>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</si>
  <si>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</si>
  <si>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</si>
  <si>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</si>
  <si>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</si>
  <si>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</si>
  <si>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</si>
  <si>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</si>
  <si>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</si>
  <si>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</si>
  <si>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</si>
  <si>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</si>
  <si>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</si>
  <si>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</si>
  <si>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</si>
  <si>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</si>
  <si>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</si>
  <si>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</si>
  <si>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</si>
  <si>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</si>
  <si>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</si>
  <si>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</si>
  <si>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</si>
  <si>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</si>
  <si>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</si>
  <si>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</si>
  <si>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</si>
  <si>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</si>
  <si>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</si>
  <si>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</si>
  <si>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</si>
  <si>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</si>
  <si>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</si>
  <si>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</si>
  <si>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</si>
  <si>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</si>
  <si>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</si>
  <si>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</si>
  <si>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</si>
  <si>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</si>
  <si>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</si>
  <si>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</si>
  <si>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</si>
  <si>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</si>
  <si>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</si>
  <si>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</si>
  <si>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</si>
  <si>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</si>
  <si>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</si>
  <si>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</si>
  <si>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</si>
  <si>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</si>
  <si>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</si>
  <si>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</si>
  <si>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</si>
  <si>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</si>
  <si>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</si>
  <si>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</si>
  <si>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</si>
  <si>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</si>
  <si>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</si>
  <si>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</si>
  <si>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</si>
  <si>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</si>
  <si>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</si>
  <si>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</si>
  <si>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</si>
  <si>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</si>
  <si>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</si>
  <si>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</si>
  <si>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</si>
  <si>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</si>
  <si>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</si>
  <si>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</si>
  <si>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</si>
  <si>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</si>
  <si>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</si>
  <si>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</si>
  <si>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</si>
  <si>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</si>
  <si>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</si>
  <si>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</si>
  <si>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</si>
  <si>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</si>
  <si>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</si>
  <si>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</si>
  <si>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</si>
  <si>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</si>
  <si>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</si>
  <si>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</si>
  <si>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</si>
  <si>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</si>
  <si>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</si>
  <si>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</si>
  <si>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</si>
  <si>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</si>
  <si>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</si>
  <si>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</si>
  <si>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</si>
  <si>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</si>
  <si>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</si>
  <si>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</si>
  <si>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</si>
  <si>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</si>
  <si>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</si>
  <si>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</si>
  <si>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</si>
  <si>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</si>
  <si>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</si>
  <si>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</si>
  <si>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</si>
  <si>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</si>
  <si>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</si>
  <si>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</si>
  <si>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</si>
  <si>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</si>
  <si>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</si>
  <si>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</si>
  <si>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</si>
  <si>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</si>
  <si>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</si>
  <si>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</si>
  <si>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</si>
  <si>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</si>
  <si>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</si>
  <si>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</si>
  <si>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</si>
  <si>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</si>
  <si>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</si>
  <si>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</si>
  <si>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</si>
  <si>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</si>
  <si>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</si>
  <si>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</si>
  <si>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</si>
  <si>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</si>
  <si>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</si>
  <si>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</si>
  <si>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</si>
  <si>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</si>
  <si>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</si>
  <si>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</si>
  <si>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</si>
  <si>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</si>
  <si>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</si>
  <si>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</si>
  <si>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</si>
  <si>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</si>
  <si>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</si>
  <si>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</si>
  <si>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</si>
  <si>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</si>
  <si>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</si>
  <si>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</si>
  <si>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</si>
  <si>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</si>
  <si>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</si>
  <si>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</si>
  <si>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</si>
  <si>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</si>
  <si>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</si>
  <si>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</si>
  <si>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</si>
  <si>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</si>
  <si>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</si>
  <si>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</si>
  <si>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</si>
  <si>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</si>
  <si>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</si>
  <si>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</si>
  <si>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</si>
  <si>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</si>
  <si>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</si>
  <si>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</si>
  <si>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</si>
  <si>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</si>
  <si>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</si>
  <si>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</si>
  <si>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</si>
  <si>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</si>
  <si>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</si>
  <si>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</si>
  <si>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</si>
  <si>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</si>
  <si>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</si>
  <si>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</si>
  <si>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</si>
  <si>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</si>
  <si>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</si>
  <si>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</si>
  <si>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</si>
  <si>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</si>
  <si>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</si>
  <si>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</si>
  <si>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</si>
  <si>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</si>
  <si>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</si>
  <si>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</si>
  <si>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</si>
  <si>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</si>
  <si>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</si>
  <si>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</si>
  <si>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</si>
  <si>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</si>
  <si>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</si>
  <si>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</si>
  <si>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</si>
  <si>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</si>
  <si>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</si>
  <si>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</si>
  <si>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</si>
  <si>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</si>
  <si>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</si>
  <si>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</si>
  <si>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</si>
  <si>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</si>
  <si>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</si>
  <si>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</si>
  <si>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</si>
  <si>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</si>
  <si>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</si>
  <si>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</si>
  <si>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</si>
  <si>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</si>
  <si>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</si>
  <si>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</si>
  <si>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</si>
  <si>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</si>
  <si>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</si>
  <si>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</si>
  <si>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</si>
  <si>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</si>
  <si>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</si>
  <si>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</si>
  <si>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</si>
  <si>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</si>
  <si>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</si>
  <si>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</si>
  <si>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</si>
  <si>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</si>
  <si>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</si>
  <si>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</si>
  <si>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</si>
  <si>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</si>
  <si>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</si>
  <si>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</si>
  <si>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</si>
  <si>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</si>
  <si>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</si>
  <si>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</si>
  <si>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</si>
  <si>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</si>
  <si>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</si>
  <si>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</si>
  <si>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</si>
  <si>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</si>
  <si>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</si>
  <si>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</si>
  <si>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</si>
  <si>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</si>
  <si>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</si>
  <si>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</si>
  <si>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</si>
  <si>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</si>
  <si>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</si>
  <si>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</si>
  <si>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</si>
  <si>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</si>
  <si>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</si>
  <si>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</si>
  <si>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</si>
  <si>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</si>
  <si>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</si>
  <si>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</si>
  <si>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</si>
  <si>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</si>
  <si>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</si>
  <si>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</si>
  <si>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</si>
  <si>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</si>
  <si>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</si>
  <si>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</si>
  <si>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</si>
  <si>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</si>
  <si>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</si>
  <si>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</si>
  <si>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</si>
  <si>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</si>
  <si>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</si>
  <si>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</si>
  <si>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</si>
  <si>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</si>
  <si>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</si>
  <si>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</si>
  <si>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</si>
  <si>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</si>
  <si>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</si>
  <si>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</si>
  <si>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</si>
  <si>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</si>
  <si>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</si>
  <si>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</si>
  <si>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</si>
  <si>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</si>
  <si>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</si>
  <si>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</si>
  <si>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</si>
  <si>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</si>
  <si>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</si>
  <si>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</si>
  <si>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</si>
  <si>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</si>
  <si>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</si>
  <si>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</si>
  <si>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</si>
  <si>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</si>
  <si>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</si>
  <si>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</si>
  <si>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</si>
  <si>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</si>
  <si>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</si>
  <si>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</si>
  <si>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</si>
  <si>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</si>
  <si>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</si>
  <si>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</si>
  <si>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</si>
  <si>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</si>
  <si>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</si>
  <si>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</si>
  <si>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</si>
  <si>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</si>
  <si>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</si>
  <si>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</si>
  <si>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</si>
  <si>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</si>
  <si>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</si>
  <si>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</si>
  <si>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</si>
  <si>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</si>
  <si>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</si>
  <si>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</si>
  <si>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</si>
  <si>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</si>
  <si>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</si>
  <si>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</si>
  <si>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</si>
  <si>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</si>
  <si>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</si>
  <si>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</si>
  <si>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</si>
  <si>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</si>
  <si>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</si>
  <si>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</si>
  <si>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</si>
  <si>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</si>
  <si>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</si>
  <si>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</si>
  <si>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</si>
  <si>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</si>
  <si>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</si>
  <si>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</si>
  <si>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</si>
  <si>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</si>
  <si>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</si>
  <si>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</si>
  <si>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</si>
  <si>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</si>
  <si>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</si>
  <si>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</si>
  <si>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</si>
  <si>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</si>
  <si>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</si>
  <si>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</si>
  <si>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</si>
  <si>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</si>
  <si>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</si>
  <si>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</si>
  <si>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</si>
  <si>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</si>
  <si>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</si>
  <si>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</si>
  <si>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</si>
  <si>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</si>
  <si>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</si>
  <si>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</si>
  <si>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</si>
  <si>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</si>
  <si>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</si>
  <si>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</si>
  <si>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</si>
  <si>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</si>
  <si>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</si>
  <si>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</si>
  <si>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</si>
  <si>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</si>
  <si>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</si>
  <si>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</si>
  <si>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</si>
  <si>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</si>
  <si>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</si>
  <si>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</si>
  <si>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</si>
  <si>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</si>
  <si>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</si>
  <si>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</si>
  <si>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</si>
  <si>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</si>
  <si>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</si>
  <si>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</si>
  <si>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</si>
  <si>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</si>
  <si>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</si>
  <si>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</si>
  <si>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</si>
  <si>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</si>
  <si>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</si>
  <si>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</si>
  <si>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</si>
  <si>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</si>
  <si>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</si>
  <si>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</si>
  <si>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</si>
  <si>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</si>
  <si>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</si>
  <si>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</si>
  <si>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</si>
  <si>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</si>
  <si>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</si>
  <si>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</si>
  <si>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</si>
  <si>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</si>
  <si>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</si>
  <si>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</si>
  <si>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</si>
  <si>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</si>
  <si>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</si>
  <si>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</si>
  <si>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</si>
  <si>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</si>
  <si>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</si>
  <si>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</si>
  <si>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</si>
  <si>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</si>
  <si>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</si>
  <si>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</si>
  <si>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</si>
  <si>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</si>
  <si>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</si>
  <si>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</si>
  <si>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</si>
  <si>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</si>
  <si>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</si>
  <si>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</si>
  <si>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</si>
  <si>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</si>
  <si>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</si>
  <si>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</si>
  <si>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</si>
  <si>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</si>
  <si>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</si>
  <si>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</si>
  <si>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</si>
  <si>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</si>
  <si>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</si>
  <si>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</si>
  <si>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</si>
  <si>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</si>
  <si>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</si>
  <si>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</si>
  <si>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</si>
  <si>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</si>
  <si>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</si>
  <si>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</si>
  <si>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</si>
  <si>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</si>
  <si>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</si>
  <si>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</si>
  <si>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</si>
  <si>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</si>
  <si>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</si>
  <si>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</si>
  <si>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</si>
  <si>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</si>
  <si>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</si>
  <si>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</si>
  <si>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</si>
  <si>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</si>
  <si>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</si>
  <si>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</si>
  <si>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</si>
  <si>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</si>
  <si>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</si>
  <si>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</si>
  <si>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</si>
  <si>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</si>
  <si>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</si>
  <si>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</si>
  <si>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</si>
  <si>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</si>
  <si>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</si>
  <si>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</si>
  <si>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</si>
  <si>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</si>
  <si>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</si>
  <si>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</si>
  <si>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</si>
  <si>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</si>
  <si>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</si>
  <si>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</si>
  <si>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</si>
  <si>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</si>
  <si>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</si>
  <si>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</si>
  <si>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</si>
  <si>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</si>
  <si>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</si>
  <si>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</si>
  <si>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</si>
  <si>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</si>
  <si>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</si>
  <si>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</si>
  <si>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</si>
  <si>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</si>
  <si>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</si>
  <si>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</si>
  <si>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</si>
  <si>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</si>
  <si>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</si>
  <si>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</si>
  <si>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</si>
  <si>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</si>
  <si>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</si>
  <si>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</si>
  <si>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</si>
  <si>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</si>
  <si>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</si>
  <si>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</si>
  <si>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</si>
  <si>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</si>
  <si>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</si>
  <si>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</si>
  <si>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</si>
  <si>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</si>
  <si>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</si>
  <si>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</si>
  <si>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</si>
  <si>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</si>
  <si>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</si>
  <si>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</si>
  <si>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</si>
  <si>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</si>
  <si>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</si>
  <si>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</si>
  <si>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</si>
  <si>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</si>
  <si>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</si>
  <si>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</si>
  <si>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</si>
  <si>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</si>
  <si>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</si>
  <si>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</si>
  <si>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</si>
  <si>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</si>
  <si>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</si>
  <si>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</si>
  <si>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</si>
  <si>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</si>
  <si>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</si>
  <si>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</si>
  <si>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</si>
  <si>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</si>
  <si>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</si>
  <si>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</si>
  <si>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</si>
  <si>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</si>
  <si>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</si>
  <si>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</si>
  <si>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</si>
  <si>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</si>
  <si>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</si>
  <si>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</si>
  <si>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</si>
  <si>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</si>
  <si>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</si>
  <si>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</si>
  <si>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</si>
  <si>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</si>
  <si>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</si>
  <si>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</si>
  <si>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</si>
  <si>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</si>
  <si>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</si>
  <si>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</si>
  <si>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</si>
  <si>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</si>
  <si>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</si>
  <si>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</si>
  <si>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</si>
  <si>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</si>
  <si>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</si>
  <si>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</si>
  <si>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</si>
  <si>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</si>
  <si>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</si>
  <si>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</si>
  <si>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</si>
  <si>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</si>
  <si>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</si>
  <si>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</si>
  <si>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</si>
  <si>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</si>
  <si>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</si>
  <si>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</si>
  <si>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</si>
  <si>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</si>
  <si>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</si>
  <si>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</si>
  <si>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</si>
  <si>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</si>
  <si>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</si>
  <si>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</si>
  <si>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</si>
  <si>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</si>
  <si>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</si>
  <si>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</si>
  <si>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</si>
  <si>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</si>
  <si>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</si>
  <si>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</si>
  <si>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</si>
  <si>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</si>
  <si>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</si>
  <si>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</si>
  <si>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</si>
  <si>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</si>
  <si>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</si>
  <si>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</si>
  <si>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</si>
  <si>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</si>
  <si>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</si>
  <si>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</si>
  <si>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</si>
  <si>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</si>
  <si>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</si>
  <si>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</si>
  <si>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</si>
  <si>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</si>
  <si>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</si>
  <si>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</si>
  <si>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</si>
  <si>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</si>
  <si>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</si>
  <si>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</si>
  <si>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</si>
  <si>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</si>
  <si>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</si>
  <si>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</si>
  <si>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</si>
  <si>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</si>
  <si>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</si>
  <si>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</si>
  <si>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</si>
  <si>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</si>
  <si>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</si>
  <si>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</si>
  <si>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</si>
  <si>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</si>
  <si>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</si>
  <si>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</si>
  <si>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</si>
  <si>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</si>
  <si>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</si>
  <si>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</si>
  <si>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</si>
  <si>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</si>
  <si>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</si>
  <si>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</si>
  <si>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</si>
  <si>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</si>
  <si>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</si>
  <si>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</si>
  <si>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</si>
  <si>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</si>
  <si>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</si>
  <si>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</si>
  <si>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</si>
  <si>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</si>
  <si>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</si>
  <si>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</si>
  <si>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</si>
  <si>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</si>
  <si>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</si>
  <si>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</si>
  <si>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</si>
  <si>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</si>
  <si>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</si>
  <si>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</si>
  <si>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</si>
  <si>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</si>
  <si>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</si>
  <si>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</si>
  <si>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</si>
  <si>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</si>
  <si>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</si>
  <si>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</si>
  <si>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</si>
  <si>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</si>
  <si>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</si>
  <si>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</si>
  <si>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</si>
  <si>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</si>
  <si>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</si>
  <si>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</si>
  <si>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</si>
  <si>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</si>
  <si>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</si>
  <si>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</si>
  <si>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</si>
  <si>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</si>
  <si>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</si>
  <si>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</si>
  <si>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</si>
  <si>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</si>
  <si>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</si>
  <si>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</si>
  <si>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</si>
  <si>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</si>
  <si>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</si>
  <si>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</si>
  <si>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</si>
  <si>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</si>
  <si>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</si>
  <si>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</si>
  <si>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</si>
  <si>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</si>
  <si>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</si>
  <si>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</si>
  <si>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</si>
  <si>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</si>
  <si>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</si>
  <si>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</si>
  <si>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</si>
  <si>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</si>
  <si>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</si>
  <si>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</si>
  <si>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</si>
  <si>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</si>
  <si>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</si>
  <si>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</si>
  <si>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</si>
  <si>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</si>
  <si>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</si>
  <si>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</si>
  <si>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</si>
  <si>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</si>
  <si>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</si>
  <si>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</si>
  <si>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</si>
  <si>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</si>
  <si>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</si>
  <si>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</si>
  <si>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</si>
  <si>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</si>
  <si>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</si>
  <si>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</si>
  <si>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</si>
  <si>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</si>
  <si>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</si>
  <si>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</si>
  <si>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</si>
  <si>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</si>
  <si>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</si>
  <si>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</si>
  <si>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</si>
  <si>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</si>
  <si>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</si>
  <si>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</si>
  <si>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</si>
  <si>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</si>
  <si>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</si>
  <si>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</si>
  <si>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</si>
  <si>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</si>
  <si>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</si>
  <si>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</si>
  <si>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</si>
  <si>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</si>
  <si>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</si>
  <si>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</si>
  <si>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</si>
  <si>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</si>
  <si>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</si>
  <si>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</si>
  <si>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</si>
  <si>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</si>
  <si>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</si>
  <si>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</si>
  <si>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</si>
  <si>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</si>
  <si>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</si>
  <si>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</si>
  <si>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</si>
  <si>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</si>
  <si>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</si>
  <si>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</si>
  <si>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</si>
  <si>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</si>
  <si>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</si>
  <si>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</si>
  <si>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</si>
  <si>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</si>
  <si>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</si>
  <si>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</si>
  <si>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</si>
  <si>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</si>
  <si>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</si>
  <si>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</si>
  <si>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</si>
  <si>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</si>
  <si>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</si>
  <si>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</si>
  <si>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</si>
  <si>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</si>
  <si>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</si>
  <si>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</si>
  <si>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</si>
  <si>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</si>
  <si>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</si>
  <si>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</si>
  <si>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</si>
  <si>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</si>
  <si>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</si>
  <si>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</si>
  <si>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</si>
  <si>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</si>
  <si>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</si>
  <si>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</si>
  <si>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</si>
  <si>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</si>
  <si>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</si>
  <si>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</si>
  <si>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</si>
  <si>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</si>
  <si>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</si>
  <si>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</si>
  <si>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</si>
  <si>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</si>
  <si>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</si>
  <si>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</si>
  <si>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</si>
  <si>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</si>
  <si>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</si>
  <si>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</si>
  <si>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</si>
  <si>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</si>
  <si>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</si>
  <si>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</si>
  <si>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</si>
  <si>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</si>
  <si>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</si>
  <si>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</si>
  <si>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</si>
  <si>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</si>
  <si>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</si>
  <si>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</si>
  <si>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</si>
  <si>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</si>
  <si>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</si>
  <si>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</si>
  <si>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</si>
  <si>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</si>
  <si>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</si>
  <si>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</si>
  <si>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</si>
  <si>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</si>
  <si>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</si>
  <si>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</si>
  <si>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</si>
  <si>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</si>
  <si>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</si>
  <si>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</si>
  <si>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</si>
  <si>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</si>
  <si>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</si>
  <si>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</si>
  <si>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</si>
  <si>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</si>
  <si>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</si>
  <si>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</si>
  <si>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</si>
  <si>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</si>
  <si>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</si>
  <si>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</si>
  <si>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</si>
  <si>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</si>
  <si>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</si>
  <si>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</si>
  <si>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</si>
  <si>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</si>
  <si>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</si>
  <si>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</si>
  <si>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</si>
  <si>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</si>
  <si>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</si>
  <si>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</si>
  <si>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</si>
  <si>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</si>
  <si>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</si>
  <si>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</si>
  <si>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</si>
  <si>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</si>
  <si>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</si>
  <si>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</si>
  <si>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</si>
  <si>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</si>
  <si>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</si>
  <si>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</si>
  <si>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</si>
  <si>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</si>
  <si>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</si>
  <si>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</si>
  <si>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</si>
  <si>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</si>
  <si>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</si>
  <si>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</si>
  <si>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</si>
  <si>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</si>
  <si>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</si>
  <si>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</si>
  <si>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</si>
  <si>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</si>
  <si>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</si>
  <si>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</si>
  <si>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</si>
  <si>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</si>
  <si>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</si>
  <si>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</si>
  <si>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</si>
  <si>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</si>
  <si>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</si>
  <si>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</si>
  <si>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</si>
  <si>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</si>
  <si>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</si>
  <si>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</si>
  <si>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</si>
  <si>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</si>
  <si>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</si>
  <si>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</si>
  <si>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</si>
  <si>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</si>
  <si>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</si>
  <si>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</si>
  <si>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</si>
  <si>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</si>
  <si>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</si>
  <si>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</si>
  <si>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</si>
  <si>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</si>
  <si>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</si>
  <si>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</si>
  <si>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</si>
  <si>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</si>
  <si>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</si>
  <si>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</si>
  <si>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</si>
  <si>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</si>
  <si>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</si>
  <si>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</si>
  <si>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</si>
  <si>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</si>
  <si>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</si>
  <si>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</si>
  <si>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</si>
  <si>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</si>
  <si>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</si>
  <si>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</si>
  <si>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</si>
  <si>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</si>
  <si>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</si>
  <si>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</si>
  <si>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</si>
  <si>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</si>
  <si>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</si>
  <si>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</si>
  <si>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</si>
  <si>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</si>
  <si>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</si>
  <si>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</si>
  <si>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</si>
  <si>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</si>
  <si>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</si>
  <si>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</si>
  <si>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</si>
  <si>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</si>
  <si>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</si>
  <si>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</si>
  <si>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</si>
  <si>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</si>
  <si>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</si>
  <si>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</si>
  <si>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</si>
  <si>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</si>
  <si>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</si>
  <si>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</si>
  <si>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</si>
  <si>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</si>
  <si>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</si>
  <si>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</si>
  <si>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</si>
  <si>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</si>
  <si>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</si>
  <si>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</si>
  <si>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</si>
  <si>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</si>
  <si>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</si>
  <si>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</si>
  <si>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</si>
  <si>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</si>
  <si>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</si>
  <si>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</si>
  <si>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</si>
  <si>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</si>
  <si>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</si>
  <si>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</si>
  <si>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</si>
  <si>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</si>
  <si>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</si>
  <si>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</si>
  <si>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</si>
  <si>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</si>
  <si>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</si>
  <si>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</si>
  <si>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</si>
  <si>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</si>
  <si>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</si>
  <si>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</si>
  <si>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</si>
  <si>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</si>
  <si>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</si>
  <si>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</si>
  <si>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</si>
  <si>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</si>
  <si>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</si>
  <si>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</si>
  <si>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</si>
  <si>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</si>
  <si>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</si>
  <si>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</si>
  <si>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</si>
  <si>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</si>
  <si>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</si>
  <si>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</si>
  <si>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</si>
  <si>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</si>
  <si>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</si>
  <si>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</si>
  <si>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</si>
  <si>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</si>
  <si>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</si>
  <si>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</si>
  <si>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</si>
  <si>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</si>
  <si>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</si>
  <si>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</si>
  <si>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</si>
  <si>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</si>
  <si>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</si>
  <si>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</si>
  <si>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</si>
  <si>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</si>
  <si>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</si>
  <si>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</si>
  <si>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</si>
  <si>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</si>
  <si>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</si>
  <si>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</si>
  <si>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</si>
  <si>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</si>
  <si>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</si>
  <si>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</si>
  <si>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</si>
  <si>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</si>
  <si>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</si>
  <si>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</si>
  <si>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</si>
  <si>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</si>
  <si>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</si>
  <si>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</si>
  <si>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</si>
  <si>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</si>
  <si>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</si>
  <si>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</si>
  <si>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</si>
  <si>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</si>
  <si>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</si>
  <si>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</si>
  <si>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</si>
  <si>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</si>
  <si>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</si>
  <si>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</si>
  <si>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</si>
  <si>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</si>
  <si>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</si>
  <si>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</si>
  <si>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</si>
  <si>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</si>
  <si>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</si>
  <si>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</si>
  <si>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</si>
  <si>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</si>
  <si>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</si>
  <si>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</si>
  <si>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</si>
  <si>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</si>
  <si>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</si>
  <si>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</si>
  <si>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</si>
  <si>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</si>
  <si>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</si>
  <si>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</si>
  <si>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</si>
  <si>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</si>
  <si>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</si>
  <si>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</si>
  <si>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</si>
  <si>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</si>
  <si>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</si>
  <si>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</si>
  <si>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</si>
  <si>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</si>
  <si>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</si>
  <si>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</si>
  <si>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</si>
  <si>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</si>
  <si>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</si>
  <si>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</si>
  <si>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</si>
  <si>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</si>
  <si>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</si>
  <si>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</si>
  <si>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</si>
  <si>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</si>
  <si>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</si>
  <si>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</si>
  <si>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</si>
  <si>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</si>
  <si>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</si>
  <si>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</si>
  <si>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</si>
  <si>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</si>
  <si>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</si>
  <si>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</si>
  <si>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</si>
  <si>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</si>
  <si>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</si>
  <si>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</si>
  <si>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</si>
  <si>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</si>
  <si>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</si>
  <si>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</si>
  <si>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</si>
  <si>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</si>
  <si>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</si>
  <si>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</si>
  <si>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</si>
  <si>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</si>
  <si>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</si>
  <si>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</si>
  <si>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</si>
  <si>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</si>
  <si>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</si>
  <si>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</si>
  <si>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</si>
  <si>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</si>
  <si>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</si>
  <si>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</si>
  <si>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</si>
  <si>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</si>
  <si>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</si>
  <si>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</si>
  <si>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</si>
  <si>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</si>
  <si>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</si>
  <si>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</si>
  <si>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</si>
  <si>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</si>
  <si>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</si>
  <si>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</si>
  <si>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</si>
  <si>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</si>
  <si>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</si>
  <si>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</si>
  <si>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</si>
  <si>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</si>
  <si>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</si>
  <si>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</si>
  <si>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</si>
  <si>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</si>
  <si>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</si>
  <si>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</si>
  <si>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</si>
  <si>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</si>
  <si>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</si>
  <si>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</si>
  <si>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</si>
  <si>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</si>
  <si>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</si>
  <si>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</si>
  <si>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</si>
  <si>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</si>
  <si>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</si>
  <si>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</si>
  <si>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</si>
  <si>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</si>
  <si>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</si>
  <si>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</si>
  <si>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</si>
  <si>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</si>
  <si>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</si>
  <si>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</si>
  <si>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</si>
  <si>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</si>
  <si>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</si>
  <si>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</si>
  <si>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</si>
  <si>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</si>
  <si>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</si>
  <si>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</si>
  <si>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</si>
  <si>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</si>
  <si>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</si>
  <si>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</si>
  <si>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</si>
  <si>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</si>
  <si>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</si>
  <si>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</si>
  <si>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</si>
  <si>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</si>
  <si>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</si>
  <si>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</si>
  <si>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</si>
  <si>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</si>
  <si>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</si>
  <si>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</si>
  <si>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</si>
  <si>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</si>
  <si>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</si>
  <si>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</si>
  <si>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</si>
  <si>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</si>
  <si>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</si>
  <si>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</si>
  <si>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</si>
  <si>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</si>
  <si>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</si>
  <si>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</si>
  <si>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</si>
  <si>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</si>
  <si>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</si>
  <si>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</si>
  <si>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</si>
  <si>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</si>
  <si>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</si>
  <si>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</si>
  <si>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</si>
  <si>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</si>
  <si>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</si>
  <si>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</si>
  <si>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</si>
  <si>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</si>
  <si>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</si>
  <si>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</si>
  <si>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</si>
  <si>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</si>
  <si>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</si>
  <si>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</si>
  <si>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</si>
  <si>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</si>
  <si>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</si>
  <si>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</si>
  <si>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</si>
  <si>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</si>
  <si>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</si>
  <si>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</si>
  <si>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</si>
  <si>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</si>
  <si>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</si>
  <si>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</si>
  <si>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</si>
  <si>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</si>
  <si>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</si>
  <si>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</si>
  <si>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</si>
  <si>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</si>
  <si>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</si>
  <si>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</si>
  <si>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</si>
  <si>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</si>
  <si>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</si>
  <si>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</si>
  <si>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</si>
  <si>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</si>
  <si>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</si>
  <si>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</si>
  <si>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</si>
  <si>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</si>
  <si>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</si>
  <si>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</si>
  <si>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</si>
  <si>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</si>
  <si>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</si>
  <si>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</si>
  <si>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</si>
  <si>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</si>
  <si>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</si>
  <si>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</si>
  <si>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</si>
  <si>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</si>
  <si>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</si>
  <si>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</si>
  <si>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</si>
  <si>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</si>
  <si>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</si>
  <si>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</si>
  <si>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</si>
  <si>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</si>
  <si>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</si>
  <si>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</si>
  <si>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</si>
  <si>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</si>
  <si>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</si>
  <si>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</si>
  <si>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</si>
  <si>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</si>
  <si>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</si>
  <si>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</si>
  <si>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</si>
  <si>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</si>
  <si>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</si>
  <si>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</si>
  <si>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</si>
  <si>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</si>
  <si>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</si>
  <si>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</si>
  <si>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</si>
  <si>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</si>
  <si>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</si>
  <si>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</si>
  <si>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</si>
  <si>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</si>
  <si>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</si>
  <si>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</si>
  <si>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</si>
  <si>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</si>
  <si>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</si>
  <si>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</si>
  <si>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</si>
  <si>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</si>
  <si>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</si>
  <si>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</si>
  <si>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</si>
  <si>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</si>
  <si>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</si>
  <si>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</si>
  <si>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</si>
  <si>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</si>
  <si>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</si>
  <si>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</si>
  <si>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</si>
  <si>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</si>
  <si>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</si>
  <si>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</si>
  <si>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</si>
  <si>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</si>
  <si>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</si>
  <si>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</si>
  <si>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</si>
  <si>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</si>
  <si>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</si>
  <si>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</si>
  <si>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</si>
  <si>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</si>
  <si>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</si>
  <si>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</si>
  <si>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</si>
  <si>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</si>
  <si>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</si>
  <si>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</si>
  <si>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</si>
  <si>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</si>
  <si>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</si>
  <si>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</si>
  <si>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</si>
  <si>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</si>
  <si>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</si>
  <si>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</si>
  <si>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</si>
  <si>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</si>
  <si>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</si>
  <si>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</si>
  <si>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</si>
  <si>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</si>
  <si>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</si>
  <si>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</si>
  <si>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</si>
  <si>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</si>
  <si>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</si>
  <si>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</si>
  <si>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</si>
  <si>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</si>
  <si>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</si>
  <si>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</si>
  <si>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</si>
  <si>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</si>
  <si>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</si>
  <si>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</si>
  <si>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</si>
  <si>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</si>
  <si>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</si>
  <si>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</si>
  <si>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</si>
  <si>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</si>
  <si>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</si>
  <si>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</si>
  <si>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</si>
  <si>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</si>
  <si>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</si>
  <si>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</si>
  <si>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</si>
  <si>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</si>
  <si>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</si>
  <si>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</si>
  <si>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</si>
  <si>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</si>
  <si>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</si>
  <si>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</si>
  <si>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</si>
  <si>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</si>
  <si>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</si>
  <si>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</si>
  <si>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</si>
  <si>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</si>
  <si>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</si>
  <si>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</si>
  <si>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</si>
  <si>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</si>
  <si>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</si>
  <si>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</si>
  <si>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</si>
  <si>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</si>
  <si>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</si>
  <si>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</si>
  <si>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</si>
  <si>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</si>
  <si>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</si>
  <si>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</si>
  <si>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</si>
  <si>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</si>
  <si>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</si>
  <si>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</si>
  <si>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</si>
  <si>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</si>
  <si>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</si>
  <si>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</si>
  <si>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</si>
  <si>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</si>
  <si>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</si>
  <si>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</si>
  <si>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</si>
  <si>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</si>
  <si>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</si>
  <si>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</si>
  <si>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</si>
  <si>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</si>
  <si>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</si>
  <si>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</si>
  <si>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</si>
  <si>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</si>
  <si>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</si>
  <si>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</si>
  <si>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</si>
  <si>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</si>
  <si>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</si>
  <si>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</si>
  <si>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</si>
  <si>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</si>
  <si>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</si>
  <si>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</si>
  <si>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</si>
  <si>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</si>
  <si>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</si>
  <si>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</si>
  <si>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</si>
  <si>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</si>
  <si>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</si>
  <si>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</si>
  <si>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</si>
  <si>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</si>
  <si>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</si>
  <si>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</si>
  <si>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</si>
  <si>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</si>
  <si>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</si>
  <si>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</si>
  <si>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</si>
  <si>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</si>
  <si>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</si>
  <si>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</si>
  <si>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</si>
  <si>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</si>
  <si>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</si>
  <si>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</si>
  <si>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</si>
  <si>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</si>
  <si>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</si>
  <si>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</si>
  <si>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</si>
  <si>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</si>
  <si>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</si>
  <si>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</si>
  <si>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</si>
  <si>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</si>
  <si>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</si>
  <si>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</si>
  <si>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</si>
  <si>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</si>
  <si>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</si>
  <si>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</si>
  <si>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</si>
  <si>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</si>
  <si>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</si>
  <si>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</si>
  <si>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</si>
  <si>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</si>
  <si>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</si>
  <si>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</si>
  <si>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</si>
  <si>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</si>
  <si>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</si>
  <si>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</si>
  <si>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</si>
  <si>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</si>
  <si>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</si>
  <si>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</si>
  <si>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</si>
  <si>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</si>
  <si>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</si>
  <si>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</si>
  <si>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</si>
  <si>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</si>
  <si>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</si>
  <si>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</si>
  <si>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</si>
  <si>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</si>
  <si>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</si>
  <si>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</si>
  <si>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</si>
  <si>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</si>
  <si>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</si>
  <si>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</si>
  <si>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</si>
  <si>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</si>
  <si>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</si>
  <si>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</si>
  <si>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</si>
  <si>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</si>
  <si>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</si>
  <si>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</si>
  <si>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</si>
  <si>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</si>
  <si>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</si>
  <si>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</si>
  <si>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</si>
  <si>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</si>
  <si>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</si>
  <si>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</si>
  <si>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</si>
  <si>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</si>
  <si>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</si>
  <si>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</si>
  <si>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</si>
  <si>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</si>
  <si>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</si>
  <si>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</si>
  <si>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</si>
  <si>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</si>
  <si>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</si>
  <si>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</si>
  <si>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</si>
  <si>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</si>
  <si>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</si>
  <si>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</si>
  <si>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</si>
  <si>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</si>
  <si>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</si>
  <si>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</si>
  <si>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</si>
  <si>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</si>
  <si>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</si>
  <si>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</si>
  <si>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</si>
  <si>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</si>
  <si>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</si>
  <si>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</si>
  <si>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</si>
  <si>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</si>
  <si>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</si>
  <si>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</si>
  <si>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</si>
  <si>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</si>
  <si>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</si>
  <si>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</si>
  <si>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</si>
  <si>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</si>
  <si>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</si>
  <si>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</si>
  <si>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</si>
  <si>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</si>
  <si>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</si>
  <si>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</si>
  <si>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</si>
  <si>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</si>
  <si>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</si>
  <si>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</si>
  <si>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</si>
  <si>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</si>
  <si>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</si>
  <si>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</si>
  <si>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</si>
  <si>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</si>
  <si>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</si>
  <si>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</si>
  <si>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</si>
  <si>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</si>
  <si>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</si>
  <si>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</si>
  <si>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</si>
  <si>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</si>
  <si>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</si>
  <si>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</si>
  <si>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</si>
  <si>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</si>
  <si>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</si>
  <si>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</si>
  <si>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</si>
  <si>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</si>
  <si>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</si>
  <si>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</si>
  <si>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</si>
  <si>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</si>
  <si>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</si>
  <si>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</si>
  <si>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</si>
  <si>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</si>
  <si>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</si>
  <si>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</si>
  <si>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</si>
  <si>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</si>
  <si>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</si>
  <si>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</si>
  <si>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</si>
  <si>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</si>
  <si>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</si>
  <si>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</si>
  <si>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</si>
  <si>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</si>
  <si>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</si>
  <si>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</si>
  <si>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</si>
  <si>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</si>
  <si>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</si>
  <si>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</si>
  <si>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</si>
  <si>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</si>
  <si>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</si>
  <si>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</si>
  <si>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</si>
  <si>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</si>
  <si>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</si>
  <si>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</si>
  <si>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</si>
  <si>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</si>
  <si>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</si>
  <si>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</si>
  <si>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</si>
  <si>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</si>
  <si>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</si>
  <si>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</si>
  <si>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</si>
  <si>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</si>
  <si>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</si>
  <si>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</si>
  <si>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</si>
  <si>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</si>
  <si>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</si>
  <si>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</si>
  <si>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</si>
  <si>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</si>
  <si>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</si>
  <si>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</si>
  <si>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</si>
  <si>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</si>
  <si>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</si>
  <si>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</si>
  <si>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</si>
  <si>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</si>
  <si>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</si>
  <si>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</si>
  <si>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</si>
  <si>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</si>
  <si>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</si>
  <si>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</si>
  <si>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</si>
  <si>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</si>
  <si>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</si>
  <si>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</si>
  <si>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</si>
  <si>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</si>
  <si>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</si>
  <si>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</si>
  <si>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</si>
  <si>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</si>
  <si>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</si>
  <si>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</si>
  <si>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</si>
  <si>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</si>
  <si>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</si>
  <si>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</si>
  <si>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</si>
  <si>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</si>
  <si>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</si>
  <si>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</si>
  <si>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</si>
  <si>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</si>
  <si>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</si>
  <si>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</si>
  <si>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</si>
  <si>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</si>
  <si>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</si>
  <si>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</si>
  <si>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</si>
  <si>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</si>
  <si>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</si>
  <si>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</si>
  <si>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</si>
  <si>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</si>
  <si>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</si>
  <si>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</si>
  <si>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</si>
  <si>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</si>
  <si>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</si>
  <si>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</si>
  <si>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</si>
  <si>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</si>
  <si>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</si>
  <si>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</si>
  <si>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</si>
  <si>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</si>
  <si>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</si>
  <si>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</si>
  <si>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</si>
  <si>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</si>
  <si>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</si>
  <si>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</si>
  <si>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</si>
  <si>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</si>
  <si>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</si>
  <si>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</si>
  <si>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</si>
  <si>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</si>
  <si>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</si>
  <si>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</si>
  <si>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</si>
  <si>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</si>
  <si>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</si>
  <si>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</si>
  <si>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</si>
  <si>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</si>
  <si>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</si>
  <si>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</si>
  <si>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</si>
  <si>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</si>
  <si>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</si>
  <si>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</si>
  <si>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</si>
  <si>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</si>
  <si>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</si>
  <si>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</si>
  <si>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</si>
  <si>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</si>
  <si>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</si>
  <si>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</si>
  <si>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</si>
  <si>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</si>
  <si>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</si>
  <si>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</si>
  <si>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</si>
  <si>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</si>
  <si>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</si>
  <si>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</si>
  <si>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</si>
  <si>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</si>
  <si>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</si>
  <si>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</si>
  <si>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</si>
  <si>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</si>
  <si>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</si>
  <si>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</si>
  <si>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</si>
  <si>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</si>
  <si>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</si>
  <si>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</si>
  <si>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</si>
  <si>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</si>
  <si>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</si>
  <si>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</si>
  <si>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</si>
  <si>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</si>
  <si>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</si>
  <si>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</si>
  <si>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</si>
  <si>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</si>
  <si>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</si>
  <si>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</si>
  <si>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</si>
  <si>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</si>
  <si>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</si>
  <si>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</si>
  <si>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</si>
  <si>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</si>
  <si>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</si>
  <si>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</si>
  <si>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</si>
  <si>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</si>
  <si>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</si>
  <si>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</si>
  <si>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</si>
  <si>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</si>
  <si>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</si>
  <si>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</si>
  <si>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</si>
  <si>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</si>
  <si>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</si>
  <si>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</si>
  <si>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</si>
  <si>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</si>
  <si>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</si>
  <si>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</si>
  <si>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</si>
  <si>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</si>
  <si>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</si>
  <si>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</si>
  <si>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</si>
  <si>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</si>
  <si>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</si>
  <si>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</si>
  <si>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</si>
  <si>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</si>
  <si>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</si>
  <si>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</si>
  <si>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</si>
  <si>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</si>
  <si>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</si>
  <si>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</si>
  <si>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</si>
  <si>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</si>
  <si>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</si>
  <si>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</si>
  <si>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</si>
  <si>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</si>
  <si>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</si>
  <si>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</si>
  <si>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</si>
  <si>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</si>
  <si>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</si>
  <si>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</si>
  <si>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</si>
  <si>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</si>
  <si>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</si>
  <si>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</si>
  <si>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</si>
  <si>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</si>
  <si>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</si>
  <si>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</si>
  <si>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</si>
  <si>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</si>
  <si>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</si>
  <si>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</si>
  <si>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</si>
  <si>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</si>
  <si>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</si>
  <si>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</si>
  <si>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</si>
  <si>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</si>
  <si>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</si>
  <si>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</si>
  <si>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</si>
  <si>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</si>
  <si>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</si>
  <si>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</si>
  <si>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</si>
  <si>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</si>
  <si>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</si>
  <si>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</si>
  <si>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</si>
  <si>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</si>
  <si>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</si>
  <si>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</si>
  <si>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</si>
  <si>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</si>
  <si>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</si>
  <si>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</si>
  <si>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</si>
  <si>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</si>
  <si>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</si>
  <si>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</si>
  <si>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</si>
  <si>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</si>
  <si>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</si>
  <si>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</si>
  <si>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</si>
  <si>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</si>
  <si>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</si>
  <si>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</si>
  <si>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</si>
  <si>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</si>
  <si>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</si>
  <si>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</si>
  <si>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</si>
  <si>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</si>
  <si>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</si>
  <si>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</si>
  <si>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</si>
  <si>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</si>
  <si>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</si>
  <si>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</si>
  <si>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</si>
  <si>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</si>
  <si>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</si>
  <si>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</si>
  <si>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</si>
  <si>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</si>
  <si>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</si>
  <si>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</si>
  <si>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</si>
  <si>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</si>
  <si>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</si>
  <si>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</si>
  <si>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</si>
  <si>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</si>
  <si>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</si>
  <si>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</si>
  <si>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</si>
  <si>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</si>
  <si>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</si>
  <si>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</si>
  <si>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</si>
  <si>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</si>
  <si>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</si>
  <si>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</si>
  <si>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</si>
  <si>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</si>
  <si>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</si>
  <si>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</si>
  <si>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</si>
  <si>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</si>
  <si>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</si>
  <si>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</si>
  <si>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</si>
  <si>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</si>
  <si>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</si>
  <si>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</si>
  <si>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</si>
  <si>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</si>
  <si>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</si>
  <si>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</si>
  <si>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</si>
  <si>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</si>
  <si>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</si>
  <si>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</si>
  <si>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</si>
  <si>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</si>
  <si>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</si>
  <si>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</si>
  <si>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</si>
  <si>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</si>
  <si>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</si>
  <si>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</si>
  <si>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</si>
  <si>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</si>
  <si>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</si>
  <si>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</si>
  <si>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</si>
  <si>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</si>
  <si>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</si>
  <si>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</si>
  <si>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</si>
  <si>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</si>
  <si>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</si>
  <si>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</si>
  <si>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</si>
  <si>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</si>
  <si>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</si>
  <si>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</si>
  <si>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</si>
  <si>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</si>
  <si>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</si>
  <si>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</si>
  <si>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</si>
  <si>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</si>
  <si>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</si>
  <si>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</si>
  <si>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</si>
  <si>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</si>
  <si>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</si>
  <si>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</si>
  <si>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</si>
  <si>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</si>
  <si>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</si>
  <si>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</si>
  <si>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</si>
  <si>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</si>
  <si>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</si>
  <si>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</si>
  <si>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</si>
  <si>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</si>
  <si>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</si>
  <si>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</si>
  <si>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</si>
  <si>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</si>
  <si>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</si>
  <si>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</si>
  <si>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</si>
  <si>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</si>
  <si>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</si>
  <si>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</si>
  <si>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</si>
  <si>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</si>
  <si>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</si>
  <si>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</si>
  <si>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</si>
  <si>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</si>
  <si>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</si>
  <si>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</si>
  <si>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</si>
  <si>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</si>
  <si>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</si>
  <si>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</si>
  <si>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</si>
  <si>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</si>
  <si>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</si>
  <si>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</si>
  <si>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</si>
  <si>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</si>
  <si>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</si>
  <si>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</si>
  <si>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</si>
  <si>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</si>
  <si>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</si>
  <si>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</si>
  <si>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</si>
  <si>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</si>
  <si>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</si>
  <si>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</si>
  <si>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</si>
  <si>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</si>
  <si>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</si>
  <si>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</si>
  <si>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</si>
  <si>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</si>
  <si>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</si>
  <si>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</si>
  <si>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</si>
  <si>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</si>
  <si>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</si>
  <si>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</si>
  <si>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</si>
  <si>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</si>
  <si>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</si>
  <si>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</si>
  <si>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</si>
  <si>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</si>
  <si>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</si>
  <si>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</si>
  <si>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</si>
  <si>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</si>
  <si>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</si>
  <si>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</si>
  <si>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</si>
  <si>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</si>
  <si>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</si>
  <si>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</si>
  <si>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</si>
  <si>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</si>
  <si>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</si>
  <si>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</si>
  <si>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</si>
  <si>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</si>
  <si>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</si>
  <si>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</si>
  <si>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</si>
  <si>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</si>
  <si>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</si>
  <si>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</si>
  <si>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</si>
  <si>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</si>
  <si>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</si>
  <si>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</si>
  <si>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</si>
  <si>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</si>
  <si>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</si>
  <si>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</si>
  <si>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</si>
  <si>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</si>
  <si>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</si>
  <si>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</si>
  <si>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</si>
  <si>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</si>
  <si>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</si>
  <si>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</si>
  <si>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</si>
  <si>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</si>
  <si>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</si>
  <si>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</si>
  <si>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</si>
  <si>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</si>
  <si>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</si>
  <si>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</si>
  <si>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</si>
  <si>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</si>
  <si>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</si>
  <si>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</si>
  <si>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</si>
  <si>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</si>
  <si>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</si>
  <si>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</si>
  <si>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</si>
  <si>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</si>
  <si>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</si>
  <si>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</si>
  <si>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</si>
  <si>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</si>
  <si>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</si>
  <si>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</si>
  <si>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</si>
  <si>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</si>
  <si>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</si>
  <si>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</si>
  <si>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</si>
  <si>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</si>
  <si>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</si>
  <si>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</si>
  <si>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</si>
  <si>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</si>
  <si>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</si>
  <si>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</si>
  <si>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</si>
  <si>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</si>
  <si>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</si>
  <si>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</si>
  <si>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</si>
  <si>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</si>
  <si>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</si>
  <si>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</si>
  <si>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</si>
  <si>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</si>
  <si>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</si>
  <si>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</si>
  <si>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</si>
  <si>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</si>
  <si>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</si>
  <si>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</si>
  <si>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</si>
  <si>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</si>
  <si>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</si>
  <si>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</si>
  <si>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</si>
  <si>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</si>
  <si>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</si>
  <si>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</si>
  <si>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</si>
  <si>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</si>
  <si>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</si>
  <si>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</si>
  <si>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</si>
  <si>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</si>
  <si>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</si>
  <si>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</si>
  <si>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</si>
  <si>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</si>
  <si>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</si>
  <si>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</si>
  <si>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</si>
  <si>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</si>
  <si>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</si>
  <si>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</si>
  <si>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</si>
  <si>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</si>
  <si>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</si>
  <si>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</si>
  <si>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</si>
  <si>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</si>
  <si>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</si>
  <si>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</si>
  <si>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</si>
  <si>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</si>
  <si>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</si>
  <si>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</si>
  <si>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</si>
  <si>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</si>
  <si>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</si>
  <si>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</si>
  <si>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</si>
  <si>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</si>
  <si>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</si>
  <si>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</si>
  <si>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</si>
  <si>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</si>
  <si>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</si>
  <si>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</si>
  <si>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</si>
  <si>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</si>
  <si>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</si>
  <si>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</si>
  <si>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</si>
  <si>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</si>
  <si>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</si>
  <si>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</si>
  <si>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</si>
  <si>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</si>
  <si>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</si>
  <si>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</si>
  <si>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</si>
  <si>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</si>
  <si>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</si>
  <si>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</si>
  <si>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</si>
  <si>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</si>
  <si>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</si>
  <si>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</si>
  <si>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</si>
  <si>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</si>
  <si>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</si>
  <si>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</si>
  <si>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</si>
  <si>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</si>
  <si>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</si>
  <si>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</si>
  <si>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</si>
  <si>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</si>
  <si>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</si>
  <si>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</si>
  <si>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</si>
  <si>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</si>
  <si>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</si>
  <si>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</si>
  <si>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</si>
  <si>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</si>
  <si>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</si>
  <si>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</si>
  <si>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</si>
  <si>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</si>
  <si>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</si>
  <si>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</si>
  <si>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</si>
  <si>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</si>
  <si>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</si>
  <si>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</si>
  <si>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</si>
  <si>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</si>
  <si>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</si>
  <si>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</si>
  <si>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</si>
  <si>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</si>
  <si>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</si>
  <si>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</si>
  <si>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</si>
  <si>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</si>
  <si>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</si>
  <si>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</si>
  <si>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</si>
  <si>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</si>
  <si>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</si>
  <si>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</si>
  <si>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</si>
  <si>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</si>
  <si>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</si>
  <si>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</si>
  <si>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</si>
  <si>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</si>
  <si>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</si>
  <si>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</si>
  <si>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</si>
  <si>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</si>
  <si>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</si>
  <si>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</si>
  <si>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</si>
  <si>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</si>
  <si>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</si>
  <si>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</si>
  <si>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</si>
  <si>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</si>
  <si>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</si>
  <si>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</si>
  <si>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</si>
  <si>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</si>
  <si>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</si>
  <si>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</si>
  <si>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</si>
  <si>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</si>
  <si>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</si>
  <si>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</si>
  <si>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</si>
  <si>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</si>
  <si>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</si>
  <si>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</si>
  <si>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</si>
  <si>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</si>
  <si>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</si>
  <si>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</si>
  <si>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</si>
  <si>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</si>
  <si>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</si>
  <si>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</si>
  <si>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</si>
  <si>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</si>
  <si>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</si>
  <si>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</si>
  <si>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</si>
  <si>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</si>
  <si>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</si>
  <si>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</si>
  <si>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</si>
  <si>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</si>
  <si>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</si>
  <si>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</si>
  <si>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</si>
  <si>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</si>
  <si>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</si>
  <si>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</si>
  <si>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</si>
  <si>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</si>
  <si>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</si>
  <si>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</si>
  <si>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</si>
  <si>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</si>
  <si>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</si>
  <si>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</si>
  <si>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</si>
  <si>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</si>
  <si>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</si>
  <si>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</si>
  <si>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</si>
  <si>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</si>
  <si>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</si>
  <si>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</si>
  <si>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</si>
  <si>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</si>
  <si>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</si>
  <si>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</si>
  <si>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</si>
  <si>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</si>
  <si>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</si>
  <si>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</si>
  <si>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</si>
  <si>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</si>
  <si>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</si>
  <si>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</si>
  <si>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</si>
  <si>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</si>
  <si>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</si>
  <si>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</si>
  <si>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</si>
  <si>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</si>
  <si>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</si>
  <si>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</si>
  <si>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</si>
  <si>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</si>
  <si>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</si>
  <si>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</si>
  <si>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</si>
  <si>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</si>
  <si>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</si>
  <si>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</si>
  <si>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</si>
  <si>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</si>
  <si>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</si>
  <si>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</si>
  <si>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</si>
  <si>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</si>
  <si>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</si>
  <si>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</si>
  <si>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</si>
  <si>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</si>
  <si>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</si>
  <si>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</si>
  <si>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</si>
  <si>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</si>
  <si>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</si>
  <si>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</si>
  <si>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</si>
  <si>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</si>
  <si>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</si>
  <si>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</si>
  <si>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</si>
  <si>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</si>
  <si>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</si>
  <si>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</si>
  <si>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</si>
  <si>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</si>
  <si>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</si>
  <si>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</si>
  <si>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</si>
  <si>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</si>
  <si>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</si>
  <si>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</si>
  <si>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</si>
  <si>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</si>
  <si>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</si>
  <si>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</si>
  <si>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</si>
  <si>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</si>
  <si>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</si>
  <si>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</si>
  <si>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</si>
  <si>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</si>
  <si>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</si>
  <si>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</si>
  <si>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</si>
  <si>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</si>
  <si>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</si>
  <si>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</si>
  <si>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</si>
  <si>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</si>
  <si>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</si>
  <si>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</si>
  <si>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</si>
  <si>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</si>
  <si>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</si>
  <si>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</si>
  <si>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</si>
  <si>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</si>
  <si>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</si>
  <si>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</si>
  <si>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</si>
  <si>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</si>
  <si>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</si>
  <si>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</si>
  <si>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</si>
  <si>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</si>
  <si>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</si>
  <si>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</si>
  <si>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</si>
  <si>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</si>
  <si>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</si>
  <si>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</si>
  <si>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</si>
  <si>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</si>
  <si>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</si>
  <si>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</si>
  <si>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</si>
  <si>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</si>
  <si>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</si>
  <si>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</si>
  <si>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</si>
  <si>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</si>
  <si>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</si>
  <si>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</si>
  <si>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</si>
  <si>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</si>
  <si>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</si>
  <si>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</si>
  <si>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</si>
  <si>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</si>
  <si>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</si>
  <si>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</si>
  <si>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</si>
  <si>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</si>
  <si>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</si>
  <si>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</si>
  <si>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</si>
  <si>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</si>
  <si>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</si>
  <si>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</si>
  <si>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</si>
  <si>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</si>
  <si>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</si>
  <si>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</si>
  <si>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</si>
  <si>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</si>
  <si>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</si>
  <si>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</si>
  <si>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</si>
  <si>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</si>
  <si>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</si>
  <si>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</si>
  <si>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</si>
  <si>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</si>
  <si>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</si>
  <si>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</si>
  <si>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</si>
  <si>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</si>
  <si>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</si>
  <si>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</si>
  <si>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</si>
  <si>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</si>
  <si>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</si>
  <si>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</si>
  <si>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</si>
  <si>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</si>
  <si>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</si>
  <si>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</si>
  <si>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</si>
  <si>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</si>
  <si>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</si>
  <si>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</si>
  <si>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</si>
  <si>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</si>
  <si>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</si>
  <si>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</si>
  <si>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</si>
  <si>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</si>
  <si>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</si>
  <si>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</si>
  <si>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</si>
  <si>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</si>
  <si>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</si>
  <si>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</si>
  <si>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</si>
  <si>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</si>
  <si>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</si>
  <si>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</si>
  <si>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</si>
  <si>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</si>
  <si>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</si>
  <si>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</si>
  <si>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</si>
  <si>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</si>
  <si>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</si>
  <si>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</si>
  <si>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</si>
  <si>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</si>
  <si>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</si>
  <si>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</si>
  <si>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</si>
  <si>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</si>
  <si>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</si>
  <si>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</si>
  <si>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</si>
  <si>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</si>
  <si>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</si>
  <si>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</si>
  <si>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</si>
  <si>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</si>
  <si>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</si>
  <si>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</si>
  <si>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</si>
  <si>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</si>
  <si>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</si>
  <si>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</si>
  <si>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</si>
  <si>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</si>
  <si>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</si>
  <si>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</si>
  <si>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</si>
  <si>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</si>
  <si>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</si>
  <si>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</si>
  <si>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</si>
  <si>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</si>
  <si>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</si>
  <si>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</si>
  <si>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</si>
  <si>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</si>
  <si>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</si>
  <si>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</si>
  <si>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</si>
  <si>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</si>
  <si>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</si>
  <si>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</si>
  <si>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</si>
  <si>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</si>
  <si>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</si>
  <si>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</si>
  <si>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</si>
  <si>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</si>
  <si>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</si>
  <si>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</si>
  <si>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</si>
  <si>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</si>
  <si>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</si>
  <si>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</si>
  <si>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</si>
  <si>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</si>
  <si>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</si>
  <si>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</si>
  <si>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</si>
  <si>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</si>
  <si>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</si>
  <si>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</si>
  <si>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</si>
  <si>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</si>
  <si>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</si>
  <si>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</si>
  <si>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</si>
  <si>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</si>
  <si>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</si>
  <si>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</si>
  <si>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</si>
  <si>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</si>
  <si>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</si>
  <si>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</si>
  <si>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</si>
  <si>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</si>
  <si>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</si>
  <si>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</si>
  <si>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</si>
  <si>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</si>
  <si>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</si>
  <si>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</si>
  <si>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</si>
  <si>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</si>
  <si>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</si>
  <si>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</si>
  <si>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</si>
  <si>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</si>
  <si>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</si>
  <si>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</si>
  <si>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</si>
  <si>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</si>
  <si>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</si>
  <si>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</si>
  <si>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</si>
  <si>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</si>
  <si>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</si>
  <si>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</si>
  <si>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</si>
  <si>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</si>
  <si>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</si>
  <si>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</si>
  <si>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</si>
  <si>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</si>
  <si>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</si>
  <si>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</si>
  <si>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</si>
  <si>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</si>
  <si>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</si>
  <si>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</si>
  <si>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</si>
  <si>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</si>
  <si>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</si>
  <si>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</si>
  <si>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</si>
  <si>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</si>
  <si>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</si>
  <si>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</si>
  <si>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</si>
  <si>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</si>
  <si>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</si>
  <si>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</si>
  <si>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</si>
  <si>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</si>
  <si>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</si>
  <si>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</si>
  <si>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</si>
  <si>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</si>
  <si>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</si>
  <si>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</si>
  <si>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</si>
  <si>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</si>
  <si>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</si>
  <si>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</si>
  <si>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</si>
  <si>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</si>
  <si>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</si>
  <si>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</si>
  <si>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</si>
  <si>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</si>
  <si>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</si>
  <si>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</si>
  <si>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</si>
  <si>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</si>
  <si>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</si>
  <si>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</si>
  <si>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</si>
  <si>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</si>
  <si>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</si>
  <si>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</si>
  <si>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</si>
  <si>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</si>
  <si>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</si>
  <si>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</si>
  <si>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</si>
  <si>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</si>
  <si>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</si>
  <si>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</si>
  <si>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</si>
  <si>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</si>
  <si>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</si>
  <si>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</si>
  <si>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</si>
  <si>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</si>
  <si>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</si>
  <si>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</si>
  <si>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</si>
  <si>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</si>
  <si>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</si>
  <si>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</si>
  <si>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</si>
  <si>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</si>
  <si>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</si>
  <si>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</si>
  <si>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</si>
  <si>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</si>
  <si>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</si>
  <si>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</si>
  <si>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</si>
  <si>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</si>
  <si>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</si>
  <si>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</si>
  <si>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</si>
  <si>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</si>
  <si>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</si>
  <si>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</si>
  <si>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</si>
  <si>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</si>
  <si>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</si>
  <si>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</si>
  <si>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</si>
  <si>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</si>
  <si>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</si>
  <si>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</si>
  <si>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</si>
  <si>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</si>
  <si>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</si>
  <si>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</si>
  <si>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</si>
  <si>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</si>
  <si>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</si>
  <si>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</si>
  <si>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</si>
  <si>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</si>
  <si>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</si>
  <si>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</si>
  <si>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</si>
  <si>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</si>
  <si>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</si>
  <si>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</si>
  <si>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</si>
  <si>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</si>
  <si>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</si>
  <si>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</si>
  <si>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</si>
  <si>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</si>
  <si>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</si>
  <si>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</si>
  <si>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</si>
  <si>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</si>
  <si>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</si>
  <si>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</si>
  <si>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</si>
  <si>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</si>
  <si>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</si>
  <si>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</si>
  <si>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</si>
  <si>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</si>
  <si>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</si>
  <si>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</si>
  <si>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</si>
  <si>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</si>
  <si>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</si>
  <si>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</si>
  <si>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</si>
  <si>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</si>
  <si>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</si>
  <si>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</si>
  <si>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</si>
  <si>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</si>
  <si>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</si>
  <si>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</si>
  <si>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</si>
  <si>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</si>
  <si>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</si>
  <si>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</si>
  <si>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</si>
  <si>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</si>
  <si>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</si>
  <si>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</si>
  <si>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</si>
  <si>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</si>
  <si>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</si>
  <si>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</si>
  <si>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</si>
  <si>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</si>
  <si>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</si>
  <si>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</si>
  <si>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</si>
  <si>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</si>
  <si>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</si>
  <si>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</si>
  <si>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</si>
  <si>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</si>
  <si>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</si>
  <si>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</si>
  <si>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</si>
  <si>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</si>
  <si>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</si>
  <si>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</si>
  <si>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</si>
  <si>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</si>
  <si>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</si>
  <si>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</si>
  <si>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</si>
  <si>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</si>
  <si>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</si>
  <si>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</si>
  <si>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</si>
  <si>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</si>
  <si>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</si>
  <si>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</si>
  <si>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</si>
  <si>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</si>
  <si>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</si>
  <si>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</si>
  <si>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</si>
  <si>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</si>
  <si>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</si>
  <si>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</si>
  <si>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</si>
  <si>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</si>
  <si>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</si>
  <si>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</si>
  <si>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</si>
  <si>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</si>
  <si>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</si>
  <si>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</si>
  <si>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</si>
  <si>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</si>
  <si>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</si>
  <si>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</si>
  <si>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</si>
  <si>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</si>
  <si>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</si>
  <si>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</si>
  <si>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</si>
  <si>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</si>
  <si>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</si>
  <si>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</si>
  <si>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</si>
  <si>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</si>
  <si>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</si>
  <si>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</si>
  <si>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</si>
  <si>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</si>
  <si>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</si>
  <si>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</si>
  <si>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</si>
  <si>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</si>
  <si>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</si>
  <si>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</si>
  <si>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</si>
  <si>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</si>
  <si>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</si>
  <si>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</si>
  <si>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</si>
  <si>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</si>
  <si>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</si>
  <si>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</si>
  <si>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</si>
  <si>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</si>
  <si>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</si>
  <si>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</si>
  <si>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</si>
  <si>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</si>
  <si>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</si>
  <si>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</si>
  <si>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</si>
  <si>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</si>
  <si>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</si>
  <si>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</si>
  <si>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</si>
  <si>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</si>
  <si>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</si>
  <si>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</si>
  <si>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</si>
  <si>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</si>
  <si>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</si>
  <si>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</si>
  <si>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</si>
  <si>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</si>
  <si>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</si>
  <si>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</si>
  <si>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</si>
  <si>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</si>
  <si>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</si>
  <si>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</si>
  <si>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</si>
  <si>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</si>
  <si>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</si>
  <si>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</si>
  <si>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</si>
  <si>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</si>
  <si>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</si>
  <si>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</si>
  <si>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</si>
  <si>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</si>
  <si>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</si>
  <si>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</si>
  <si>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</si>
  <si>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</si>
  <si>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</si>
  <si>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</si>
  <si>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</si>
  <si>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</si>
  <si>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</si>
  <si>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</si>
  <si>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</si>
  <si>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</si>
  <si>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</si>
  <si>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</si>
  <si>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</si>
  <si>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</si>
  <si>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</si>
  <si>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</si>
  <si>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</si>
  <si>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</si>
  <si>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</si>
  <si>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</si>
  <si>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</si>
  <si>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</si>
  <si>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</si>
  <si>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</si>
  <si>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</si>
  <si>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</si>
  <si>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</si>
  <si>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</si>
  <si>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</si>
  <si>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</si>
  <si>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</si>
  <si>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</si>
  <si>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</si>
  <si>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</si>
  <si>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</si>
  <si>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</si>
  <si>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</si>
  <si>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</si>
  <si>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</si>
  <si>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</si>
  <si>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</si>
  <si>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</si>
  <si>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</si>
  <si>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</si>
  <si>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</si>
  <si>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</si>
  <si>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</si>
  <si>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</si>
  <si>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</si>
  <si>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</si>
  <si>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</si>
  <si>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</si>
  <si>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</si>
  <si>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</si>
  <si>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</si>
  <si>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</si>
  <si>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</si>
  <si>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</si>
  <si>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</si>
  <si>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</si>
  <si>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</si>
  <si>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</si>
  <si>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</si>
  <si>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</si>
  <si>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</si>
  <si>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</si>
  <si>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</si>
  <si>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</si>
  <si>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</si>
  <si>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</si>
  <si>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</si>
  <si>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</si>
  <si>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</si>
  <si>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</si>
  <si>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</si>
  <si>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</si>
  <si>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</si>
  <si>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</si>
  <si>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</si>
  <si>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</si>
  <si>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</si>
  <si>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</si>
  <si>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</si>
  <si>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</si>
  <si>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</si>
  <si>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</si>
  <si>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</si>
  <si>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</si>
  <si>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</si>
  <si>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</si>
  <si>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</si>
  <si>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</si>
  <si>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</si>
  <si>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</si>
  <si>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</si>
  <si>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</si>
  <si>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</si>
  <si>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</si>
  <si>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</si>
  <si>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</si>
  <si>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</si>
  <si>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</si>
  <si>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</si>
  <si>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</si>
  <si>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</si>
  <si>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</si>
  <si>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</si>
  <si>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</si>
  <si>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</si>
  <si>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</si>
  <si>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</si>
  <si>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</si>
  <si>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</si>
  <si>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</si>
  <si>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</si>
  <si>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</si>
  <si>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</si>
  <si>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</si>
  <si>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</si>
  <si>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</si>
  <si>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</si>
  <si>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</si>
  <si>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</si>
  <si>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</si>
  <si>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</si>
  <si>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</si>
  <si>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</si>
  <si>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</si>
  <si>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</si>
  <si>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</si>
  <si>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</si>
  <si>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</si>
  <si>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</si>
  <si>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</si>
  <si>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</si>
  <si>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</si>
  <si>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</si>
  <si>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</si>
  <si>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</si>
  <si>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</si>
  <si>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</si>
  <si>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</si>
  <si>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</si>
  <si>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</si>
  <si>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</si>
  <si>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</si>
  <si>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</si>
  <si>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</si>
  <si>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</si>
  <si>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</si>
  <si>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</si>
  <si>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</si>
  <si>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</si>
  <si>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</si>
  <si>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</si>
  <si>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</si>
  <si>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</si>
  <si>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</si>
  <si>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</si>
  <si>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</si>
  <si>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</si>
  <si>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</si>
  <si>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</si>
  <si>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</si>
  <si>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</si>
  <si>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</si>
  <si>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</si>
  <si>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</si>
  <si>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</si>
  <si>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</si>
  <si>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</si>
  <si>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</si>
  <si>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</si>
  <si>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</si>
  <si>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</si>
  <si>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</si>
  <si>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</si>
  <si>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</si>
  <si>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</si>
  <si>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</si>
  <si>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</si>
  <si>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</si>
  <si>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</si>
  <si>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</si>
  <si>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</si>
  <si>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</si>
  <si>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</si>
  <si>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</si>
  <si>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</si>
  <si>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</si>
  <si>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</si>
  <si>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</si>
  <si>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</si>
  <si>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</si>
  <si>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</si>
  <si>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</si>
  <si>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</si>
  <si>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</si>
  <si>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</si>
  <si>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</si>
  <si>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</si>
  <si>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</si>
  <si>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</si>
  <si>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</si>
  <si>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</si>
  <si>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</si>
  <si>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</si>
  <si>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</si>
  <si>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</si>
  <si>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</si>
  <si>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</si>
  <si>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</si>
  <si>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</si>
  <si>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</si>
  <si>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</si>
  <si>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</si>
  <si>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</si>
  <si>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</si>
  <si>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</si>
  <si>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</si>
  <si>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</si>
  <si>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</si>
  <si>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</si>
  <si>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</si>
  <si>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</si>
  <si>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</si>
  <si>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</si>
  <si>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</si>
  <si>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</si>
  <si>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</si>
  <si>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</si>
  <si>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</si>
  <si>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</si>
  <si>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</si>
  <si>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</si>
  <si>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</si>
  <si>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</si>
  <si>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</si>
  <si>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</si>
  <si>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</si>
  <si>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</si>
  <si>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</si>
  <si>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</si>
  <si>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</si>
  <si>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</si>
  <si>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</si>
  <si>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</si>
  <si>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</si>
  <si>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</si>
  <si>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</si>
  <si>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</si>
  <si>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</si>
  <si>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</si>
  <si>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</si>
  <si>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</si>
  <si>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</si>
  <si>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</si>
  <si>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</si>
  <si>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</si>
  <si>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</si>
  <si>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</si>
  <si>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</si>
  <si>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</si>
  <si>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</si>
  <si>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</si>
  <si>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</si>
  <si>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</si>
  <si>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</si>
  <si>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</si>
  <si>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</si>
  <si>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</si>
  <si>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</si>
  <si>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</si>
  <si>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</si>
  <si>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</si>
  <si>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</si>
  <si>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</si>
  <si>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</si>
  <si>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</si>
  <si>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</si>
  <si>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</si>
  <si>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</si>
  <si>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</si>
  <si>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</si>
  <si>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</si>
  <si>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</si>
  <si>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</si>
  <si>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</si>
  <si>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</si>
  <si>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</si>
  <si>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</si>
  <si>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</si>
  <si>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</si>
  <si>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</si>
  <si>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</si>
  <si>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</si>
  <si>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</si>
  <si>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</si>
  <si>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</si>
  <si>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</si>
  <si>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</si>
  <si>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</si>
  <si>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</si>
  <si>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</si>
  <si>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</si>
  <si>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</si>
  <si>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</si>
  <si>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</si>
  <si>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</si>
  <si>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</si>
  <si>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</si>
  <si>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</si>
  <si>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</si>
  <si>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</si>
  <si>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</si>
  <si>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</si>
  <si>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</si>
  <si>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</si>
  <si>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</si>
  <si>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</si>
  <si>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</si>
  <si>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</si>
  <si>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</si>
  <si>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</si>
  <si>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</si>
  <si>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</si>
  <si>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</si>
  <si>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</si>
  <si>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</si>
  <si>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</si>
  <si>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</si>
  <si>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</si>
  <si>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</si>
  <si>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</si>
  <si>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</si>
  <si>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</si>
  <si>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</si>
  <si>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</si>
  <si>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</si>
  <si>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</si>
  <si>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</si>
  <si>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</si>
  <si>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</si>
  <si>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</si>
  <si>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</si>
  <si>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</si>
  <si>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</si>
  <si>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</si>
  <si>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</si>
  <si>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</si>
  <si>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</si>
  <si>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</si>
  <si>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</si>
  <si>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</si>
  <si>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</si>
  <si>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</si>
  <si>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</si>
  <si>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</si>
  <si>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</si>
  <si>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</si>
  <si>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</si>
  <si>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</si>
  <si>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</si>
  <si>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</si>
  <si>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</si>
  <si>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</si>
  <si>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</si>
  <si>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</si>
  <si>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</si>
  <si>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</si>
  <si>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</si>
  <si>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</si>
  <si>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</si>
  <si>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</si>
  <si>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</si>
  <si>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</si>
  <si>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</si>
  <si>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</si>
  <si>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</si>
  <si>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</si>
  <si>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</si>
  <si>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</si>
  <si>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</si>
  <si>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</si>
  <si>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</si>
  <si>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</si>
  <si>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</si>
  <si>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</si>
  <si>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</si>
  <si>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</si>
  <si>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</si>
  <si>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</si>
  <si>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</si>
  <si>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</si>
  <si>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</si>
  <si>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</si>
  <si>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</si>
  <si>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</si>
  <si>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</si>
  <si>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</si>
  <si>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</si>
  <si>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</si>
  <si>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</si>
  <si>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</si>
  <si>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</si>
  <si>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</si>
  <si>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</si>
  <si>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</si>
  <si>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</si>
  <si>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</si>
  <si>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</si>
  <si>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</si>
  <si>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</si>
  <si>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</si>
  <si>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</si>
  <si>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</si>
  <si>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</si>
  <si>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</si>
  <si>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</si>
  <si>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</si>
  <si>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</si>
  <si>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</si>
  <si>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</si>
  <si>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</si>
  <si>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</si>
  <si>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</si>
  <si>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</si>
  <si>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</si>
  <si>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</si>
  <si>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</si>
  <si>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</si>
  <si>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</si>
  <si>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</si>
  <si>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</si>
  <si>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</si>
  <si>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</si>
  <si>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</si>
  <si>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</si>
  <si>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</si>
  <si>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</si>
  <si>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</si>
  <si>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</si>
  <si>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</si>
  <si>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</si>
  <si>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</si>
  <si>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</si>
  <si>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</si>
  <si>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</si>
  <si>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</si>
  <si>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</si>
  <si>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</si>
  <si>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</si>
  <si>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</si>
  <si>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</si>
  <si>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</si>
  <si>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</si>
  <si>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</si>
  <si>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</si>
  <si>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</si>
  <si>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</si>
  <si>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</si>
  <si>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</si>
  <si>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</si>
  <si>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</si>
  <si>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</si>
  <si>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</si>
  <si>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</si>
  <si>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</si>
  <si>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</si>
  <si>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</si>
  <si>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</si>
  <si>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</si>
  <si>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</si>
  <si>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</si>
  <si>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</si>
  <si>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</si>
  <si>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</si>
  <si>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</si>
  <si>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</si>
  <si>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</si>
  <si>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</si>
  <si>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</si>
  <si>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</si>
  <si>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</si>
  <si>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</si>
  <si>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</si>
  <si>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</si>
  <si>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</si>
  <si>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</si>
  <si>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</si>
  <si>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</si>
  <si>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</si>
  <si>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</si>
  <si>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</si>
  <si>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</si>
  <si>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</si>
  <si>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</si>
  <si>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</si>
  <si>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</si>
  <si>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</si>
  <si>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</si>
  <si>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</si>
  <si>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</si>
  <si>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</si>
  <si>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</si>
  <si>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</si>
  <si>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</si>
  <si>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</si>
  <si>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</si>
  <si>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</si>
  <si>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</si>
  <si>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</si>
  <si>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</si>
  <si>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</si>
  <si>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</si>
  <si>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</si>
  <si>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</si>
  <si>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</si>
  <si>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</si>
  <si>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</si>
  <si>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</si>
  <si>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</si>
  <si>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</si>
  <si>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</si>
  <si>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</si>
  <si>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</si>
  <si>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</si>
  <si>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</si>
  <si>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</si>
  <si>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</si>
  <si>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</si>
  <si>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</si>
  <si>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</si>
  <si>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</si>
  <si>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</si>
  <si>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</si>
  <si>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</si>
  <si>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</si>
  <si>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</si>
  <si>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</si>
  <si>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</si>
  <si>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</si>
  <si>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</si>
  <si>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</si>
  <si>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</si>
  <si>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</si>
  <si>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</si>
  <si>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</si>
  <si>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</si>
  <si>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</si>
  <si>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</si>
  <si>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</si>
  <si>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</si>
  <si>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</si>
  <si>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</si>
  <si>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</si>
  <si>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</si>
  <si>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</si>
  <si>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</si>
  <si>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</si>
  <si>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</si>
  <si>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</si>
  <si>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</si>
  <si>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</si>
  <si>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</si>
  <si>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</si>
  <si>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</si>
  <si>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</si>
  <si>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</si>
  <si>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</si>
  <si>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</si>
  <si>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</si>
  <si>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</si>
  <si>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</si>
  <si>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</si>
  <si>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</si>
  <si>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</si>
  <si>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</si>
  <si>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</si>
  <si>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</si>
  <si>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</si>
  <si>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</si>
  <si>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</si>
  <si>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</si>
  <si>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</si>
  <si>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</si>
  <si>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</si>
  <si>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</si>
  <si>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</si>
  <si>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</si>
  <si>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</si>
  <si>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</si>
  <si>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</si>
  <si>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</si>
  <si>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</si>
  <si>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</si>
  <si>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</si>
  <si>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</si>
  <si>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</si>
  <si>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</si>
  <si>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</si>
  <si>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</si>
  <si>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</si>
  <si>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</si>
  <si>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</si>
  <si>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</si>
  <si>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</si>
  <si>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</si>
  <si>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</si>
  <si>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</si>
  <si>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</si>
  <si>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</si>
  <si>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</si>
  <si>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</si>
  <si>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</si>
  <si>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</si>
  <si>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</si>
  <si>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</si>
  <si>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</si>
  <si>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</si>
  <si>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</si>
  <si>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</si>
  <si>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</si>
  <si>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</si>
  <si>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</si>
  <si>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</si>
  <si>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</si>
  <si>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</si>
  <si>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</si>
  <si>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</si>
  <si>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</si>
  <si>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</si>
  <si>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</si>
  <si>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</si>
  <si>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</si>
  <si>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</si>
  <si>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</si>
  <si>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</si>
  <si>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</si>
  <si>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</si>
  <si>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</si>
  <si>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</si>
  <si>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</si>
  <si>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</si>
  <si>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</si>
  <si>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</si>
  <si>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</si>
  <si>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</si>
  <si>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</si>
  <si>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</si>
  <si>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</si>
  <si>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</si>
  <si>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</si>
  <si>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</si>
  <si>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</si>
  <si>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</si>
  <si>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</si>
  <si>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</si>
  <si>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</si>
  <si>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</si>
  <si>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</si>
  <si>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</si>
  <si>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</si>
  <si>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</si>
  <si>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</si>
  <si>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</si>
  <si>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</si>
  <si>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</si>
  <si>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</si>
  <si>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</si>
  <si>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</si>
  <si>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</si>
  <si>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</si>
  <si>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</si>
  <si>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</si>
  <si>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</si>
  <si>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</si>
  <si>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</si>
  <si>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</si>
  <si>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</si>
  <si>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</si>
  <si>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</si>
  <si>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</si>
  <si>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</si>
  <si>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</si>
  <si>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</si>
  <si>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</si>
  <si>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</si>
  <si>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</si>
  <si>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</si>
  <si>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</si>
  <si>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</si>
  <si>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</si>
  <si>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</si>
  <si>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</si>
  <si>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</si>
  <si>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</si>
  <si>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</si>
  <si>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</si>
  <si>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</si>
  <si>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</si>
  <si>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</si>
  <si>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</si>
  <si>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</si>
  <si>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</si>
  <si>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</si>
  <si>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</si>
  <si>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</si>
  <si>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</si>
  <si>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</si>
  <si>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</si>
  <si>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</si>
  <si>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</si>
  <si>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</si>
  <si>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</si>
  <si>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</si>
  <si>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</si>
  <si>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</si>
  <si>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</si>
  <si>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</si>
  <si>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</si>
  <si>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</si>
  <si>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</si>
  <si>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</si>
  <si>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</si>
  <si>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</si>
  <si>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</si>
  <si>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</si>
  <si>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</si>
  <si>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</si>
  <si>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</si>
  <si>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</si>
  <si>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</si>
  <si>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</si>
  <si>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</si>
  <si>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</si>
  <si>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</si>
  <si>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</si>
  <si>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</si>
  <si>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</si>
  <si>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</si>
  <si>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</si>
  <si>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</si>
  <si>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</si>
  <si>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</si>
  <si>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</si>
  <si>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</si>
  <si>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</si>
  <si>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</si>
  <si>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</si>
  <si>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</si>
  <si>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</si>
  <si>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</si>
  <si>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</si>
  <si>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</si>
  <si>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</si>
  <si>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</si>
  <si>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</si>
  <si>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</si>
  <si>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</si>
  <si>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</si>
  <si>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</si>
  <si>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</si>
  <si>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</si>
  <si>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</si>
  <si>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</si>
  <si>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</si>
  <si>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</si>
  <si>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</si>
  <si>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</si>
  <si>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</si>
  <si>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</si>
  <si>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</si>
  <si>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</si>
  <si>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</si>
  <si>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</si>
  <si>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</si>
  <si>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</si>
  <si>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</si>
  <si>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</si>
  <si>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</si>
  <si>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</si>
  <si>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</si>
  <si>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</si>
  <si>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</si>
  <si>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</si>
  <si>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</si>
  <si>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</si>
  <si>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</si>
  <si>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</si>
  <si>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</si>
  <si>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</si>
  <si>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</si>
  <si>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</si>
  <si>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</si>
  <si>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</si>
  <si>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</si>
  <si>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</si>
  <si>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</si>
  <si>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</si>
  <si>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</si>
  <si>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</si>
  <si>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</si>
  <si>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</si>
  <si>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</si>
  <si>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</si>
  <si>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</si>
  <si>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</si>
  <si>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</si>
  <si>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</si>
  <si>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</si>
  <si>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</si>
  <si>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</si>
  <si>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</si>
  <si>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</si>
  <si>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</si>
  <si>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</si>
  <si>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</si>
  <si>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</si>
  <si>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</si>
  <si>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</si>
  <si>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</si>
  <si>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</si>
  <si>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</si>
  <si>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</si>
  <si>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</si>
  <si>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</si>
  <si>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</si>
  <si>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</si>
  <si>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</si>
  <si>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</si>
  <si>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</si>
  <si>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</si>
  <si>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</si>
  <si>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</si>
  <si>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</si>
  <si>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</si>
  <si>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</si>
  <si>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</si>
  <si>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</si>
  <si>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</si>
  <si>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</si>
  <si>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</si>
  <si>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</si>
  <si>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</si>
  <si>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</si>
  <si>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</si>
  <si>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</si>
  <si>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</si>
  <si>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</si>
  <si>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</si>
  <si>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</si>
  <si>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</si>
  <si>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</si>
  <si>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</si>
  <si>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</si>
  <si>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</si>
  <si>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</si>
  <si>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</si>
  <si>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</si>
  <si>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</si>
  <si>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</si>
  <si>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</si>
  <si>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</si>
  <si>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</si>
  <si>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</si>
  <si>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</si>
  <si>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</si>
  <si>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</si>
  <si>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</si>
  <si>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</si>
  <si>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</si>
  <si>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</si>
  <si>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</si>
  <si>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</si>
  <si>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</si>
  <si>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</si>
  <si>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</si>
  <si>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</si>
  <si>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</si>
  <si>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</si>
  <si>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</si>
  <si>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</si>
  <si>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</si>
  <si>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</si>
  <si>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</si>
  <si>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</si>
  <si>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</si>
  <si>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</si>
  <si>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</si>
  <si>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</si>
  <si>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</si>
  <si>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</si>
  <si>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</si>
  <si>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</si>
  <si>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</si>
  <si>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</si>
  <si>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</si>
  <si>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</si>
  <si>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</si>
  <si>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</si>
  <si>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</si>
  <si>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</si>
  <si>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</si>
  <si>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</si>
  <si>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</si>
  <si>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</si>
  <si>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</si>
  <si>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</si>
  <si>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</si>
  <si>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</si>
  <si>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</si>
  <si>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</si>
  <si>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</si>
  <si>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</si>
  <si>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</si>
  <si>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</si>
  <si>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</si>
  <si>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</si>
  <si>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</si>
  <si>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</si>
  <si>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</si>
  <si>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</si>
  <si>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</si>
  <si>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</si>
  <si>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</si>
  <si>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</si>
  <si>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</si>
  <si>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</si>
  <si>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</si>
  <si>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</si>
  <si>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</si>
  <si>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</si>
  <si>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</si>
  <si>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</si>
  <si>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</si>
  <si>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</si>
  <si>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</si>
  <si>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</si>
  <si>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</si>
  <si>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</si>
  <si>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</si>
  <si>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</si>
  <si>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</si>
  <si>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</si>
  <si>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</si>
  <si>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</si>
  <si>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</si>
  <si>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</si>
  <si>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</si>
  <si>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</si>
  <si>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</si>
  <si>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</si>
  <si>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</si>
  <si>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</si>
  <si>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</si>
  <si>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</si>
  <si>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</si>
  <si>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</si>
  <si>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</si>
  <si>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</si>
  <si>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</si>
  <si>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</si>
  <si>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</si>
  <si>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</si>
  <si>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</si>
  <si>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</si>
  <si>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</si>
  <si>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</si>
  <si>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</si>
  <si>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</si>
  <si>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</si>
  <si>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</si>
  <si>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</si>
  <si>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</si>
  <si>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</si>
  <si>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</si>
  <si>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</si>
  <si>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</si>
  <si>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</si>
  <si>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</si>
  <si>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</si>
  <si>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</si>
  <si>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</si>
  <si>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</si>
  <si>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</si>
  <si>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</si>
  <si>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</si>
  <si>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</si>
  <si>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</si>
  <si>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</si>
  <si>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</si>
  <si>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</si>
  <si>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</si>
  <si>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</si>
  <si>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</si>
  <si>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</si>
  <si>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</si>
  <si>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</si>
  <si>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</si>
  <si>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</si>
  <si>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</si>
  <si>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</si>
  <si>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</si>
  <si>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</si>
  <si>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</si>
  <si>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</si>
  <si>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</si>
  <si>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</si>
  <si>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</si>
  <si>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</si>
  <si>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</si>
  <si>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</si>
  <si>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</si>
  <si>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</si>
  <si>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</si>
  <si>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</si>
  <si>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</si>
  <si>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</si>
  <si>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</si>
  <si>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</si>
  <si>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</si>
  <si>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</si>
  <si>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</si>
  <si>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</si>
  <si>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</si>
  <si>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</si>
  <si>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</si>
  <si>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</si>
  <si>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</si>
  <si>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</si>
  <si>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</si>
  <si>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</si>
  <si>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</si>
  <si>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</si>
  <si>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</si>
  <si>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</si>
  <si>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</si>
  <si>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</si>
  <si>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</si>
  <si>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</si>
  <si>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</si>
  <si>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</si>
  <si>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</si>
  <si>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</si>
  <si>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</si>
  <si>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</si>
  <si>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</si>
  <si>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</si>
  <si>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</si>
  <si>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</si>
  <si>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</si>
  <si>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</si>
  <si>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</si>
  <si>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</si>
  <si>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</si>
  <si>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</si>
  <si>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</si>
  <si>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</si>
  <si>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</si>
  <si>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</si>
  <si>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</si>
  <si>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</si>
  <si>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</si>
  <si>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</si>
  <si>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</si>
  <si>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</si>
  <si>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</si>
  <si>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</si>
  <si>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</si>
  <si>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</si>
  <si>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</si>
  <si>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</si>
  <si>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</si>
  <si>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</si>
  <si>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</si>
  <si>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</si>
  <si>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</si>
  <si>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</si>
  <si>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</si>
  <si>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</si>
  <si>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</si>
  <si>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</si>
  <si>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</si>
  <si>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</si>
  <si>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</si>
  <si>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</si>
  <si>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</si>
  <si>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</si>
  <si>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</si>
  <si>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</si>
  <si>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</si>
  <si>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</si>
  <si>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</si>
  <si>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</si>
  <si>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</si>
  <si>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</si>
  <si>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</si>
  <si>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</si>
  <si>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</si>
  <si>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</si>
  <si>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</si>
  <si>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</si>
  <si>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</si>
  <si>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</si>
  <si>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</si>
  <si>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</si>
  <si>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</si>
  <si>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</si>
  <si>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</si>
  <si>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</si>
  <si>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</si>
  <si>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</si>
  <si>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</si>
  <si>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</si>
  <si>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</si>
  <si>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</si>
  <si>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</si>
  <si>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</si>
  <si>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</si>
  <si>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</si>
  <si>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</si>
  <si>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</si>
  <si>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</si>
  <si>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</si>
  <si>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</si>
  <si>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</si>
  <si>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</si>
  <si>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</si>
  <si>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</si>
  <si>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</si>
  <si>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</si>
  <si>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</si>
  <si>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</si>
  <si>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</si>
  <si>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</si>
  <si>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</si>
  <si>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</si>
  <si>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</si>
  <si>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</si>
  <si>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</si>
  <si>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</si>
  <si>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</si>
  <si>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</si>
  <si>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</si>
  <si>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</si>
  <si>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</si>
  <si>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</si>
  <si>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</si>
  <si>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</si>
  <si>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</si>
  <si>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</si>
  <si>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</si>
  <si>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</si>
  <si>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</si>
  <si>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</si>
  <si>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</si>
  <si>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</si>
  <si>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</si>
  <si>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</si>
  <si>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</si>
  <si>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</si>
  <si>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</si>
  <si>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</si>
  <si>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</si>
  <si>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</si>
  <si>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</si>
  <si>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</si>
  <si>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</si>
  <si>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</si>
  <si>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</si>
  <si>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</si>
  <si>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</si>
  <si>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</si>
  <si>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</si>
  <si>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</si>
  <si>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</si>
  <si>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</si>
  <si>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</si>
  <si>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</si>
  <si>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</si>
  <si>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</si>
  <si>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</si>
  <si>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</si>
  <si>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</si>
  <si>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</si>
  <si>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</si>
  <si>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</si>
  <si>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</si>
  <si>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</si>
  <si>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</si>
  <si>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</si>
  <si>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</si>
  <si>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</si>
  <si>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</si>
  <si>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</si>
  <si>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</si>
  <si>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</si>
  <si>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</si>
  <si>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</si>
  <si>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</si>
  <si>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</si>
  <si>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</si>
  <si>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</si>
  <si>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</si>
  <si>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</si>
  <si>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</si>
  <si>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</si>
  <si>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</si>
  <si>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</si>
  <si>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</si>
  <si>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</si>
  <si>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</si>
  <si>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</si>
  <si>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</si>
  <si>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</si>
  <si>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</si>
  <si>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</si>
  <si>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</si>
  <si>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</si>
  <si>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</si>
  <si>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</si>
  <si>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</si>
  <si>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</si>
  <si>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</si>
  <si>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</si>
  <si>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</si>
  <si>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</si>
  <si>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</si>
  <si>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</si>
  <si>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</si>
  <si>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</si>
  <si>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</si>
  <si>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</si>
  <si>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</si>
  <si>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</si>
  <si>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</si>
  <si>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</si>
  <si>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</si>
  <si>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</si>
  <si>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</si>
  <si>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</si>
  <si>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</si>
  <si>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</si>
  <si>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</si>
  <si>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</si>
  <si>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</si>
  <si>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</si>
  <si>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</si>
  <si>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</si>
  <si>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</si>
  <si>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</si>
  <si>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</si>
  <si>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</si>
  <si>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</si>
  <si>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</si>
  <si>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</si>
  <si>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</si>
  <si>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</si>
  <si>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</si>
  <si>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</si>
  <si>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</si>
  <si>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</si>
  <si>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</si>
  <si>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</si>
  <si>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</si>
  <si>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</si>
  <si>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</si>
  <si>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</si>
  <si>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</si>
  <si>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</si>
  <si>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</si>
  <si>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</si>
  <si>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</si>
  <si>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</si>
  <si>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</si>
  <si>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</si>
  <si>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</si>
  <si>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</si>
  <si>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</si>
  <si>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</si>
  <si>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</si>
  <si>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</si>
  <si>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</si>
  <si>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</si>
  <si>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</si>
  <si>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</si>
  <si>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</si>
  <si>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</si>
  <si>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</si>
  <si>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</si>
  <si>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</si>
  <si>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</si>
  <si>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</si>
  <si>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</si>
  <si>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</si>
  <si>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</si>
  <si>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</si>
  <si>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</si>
  <si>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</si>
  <si>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</si>
  <si>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</si>
  <si>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</si>
  <si>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</si>
  <si>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</si>
  <si>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</si>
  <si>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</si>
  <si>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</si>
  <si>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</si>
  <si>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</si>
  <si>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</si>
  <si>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</si>
  <si>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</si>
  <si>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</si>
  <si>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</si>
  <si>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</si>
  <si>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</si>
  <si>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</si>
  <si>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</si>
  <si>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</si>
  <si>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</si>
  <si>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</si>
  <si>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</si>
  <si>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</si>
  <si>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</si>
  <si>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</si>
  <si>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</si>
  <si>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</si>
  <si>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</si>
  <si>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</si>
  <si>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</si>
  <si>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</si>
  <si>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</si>
  <si>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</si>
  <si>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</si>
  <si>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</si>
  <si>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</si>
  <si>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</si>
  <si>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</si>
  <si>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</si>
  <si>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</si>
  <si>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</si>
  <si>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</si>
  <si>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</si>
  <si>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</si>
  <si>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</si>
  <si>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</si>
  <si>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</si>
  <si>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</si>
  <si>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</si>
  <si>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</si>
  <si>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</si>
  <si>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</si>
  <si>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</si>
  <si>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</si>
  <si>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</si>
  <si>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</si>
  <si>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</si>
  <si>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</si>
  <si>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</si>
  <si>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</si>
  <si>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</si>
  <si>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</si>
  <si>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</si>
  <si>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</si>
  <si>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</si>
  <si>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</si>
  <si>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</si>
  <si>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</si>
  <si>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</si>
  <si>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</si>
  <si>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</si>
  <si>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</si>
  <si>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</si>
  <si>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</si>
  <si>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</si>
  <si>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</si>
  <si>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</si>
  <si>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</si>
  <si>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</si>
  <si>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</si>
  <si>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</si>
  <si>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</si>
  <si>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</si>
  <si>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</si>
  <si>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</si>
  <si>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</si>
  <si>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</si>
  <si>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</si>
  <si>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</si>
  <si>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</si>
  <si>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</si>
  <si>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</si>
  <si>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</si>
  <si>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</si>
  <si>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</si>
  <si>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</si>
  <si>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</si>
  <si>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</si>
  <si>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</si>
  <si>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</si>
  <si>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</si>
  <si>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</si>
  <si>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</si>
  <si>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</si>
  <si>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</si>
  <si>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</si>
  <si>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</si>
  <si>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</si>
  <si>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</si>
  <si>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</si>
  <si>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</si>
  <si>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</si>
  <si>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</si>
  <si>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</si>
  <si>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</si>
  <si>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</si>
  <si>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</si>
  <si>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</si>
  <si>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</si>
  <si>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</si>
  <si>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</si>
  <si>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</si>
  <si>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</si>
  <si>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</si>
  <si>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</si>
  <si>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</si>
  <si>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</si>
  <si>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</si>
  <si>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</si>
  <si>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</si>
  <si>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</si>
  <si>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</si>
  <si>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</si>
  <si>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</si>
  <si>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</si>
  <si>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</si>
  <si>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</si>
  <si>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</si>
  <si>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</si>
  <si>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</si>
  <si>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</si>
  <si>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</si>
  <si>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</si>
  <si>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</si>
  <si>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</si>
  <si>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</si>
  <si>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</si>
  <si>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</si>
  <si>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</si>
  <si>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</si>
  <si>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</si>
  <si>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</si>
  <si>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</si>
  <si>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</si>
  <si>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</si>
  <si>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</si>
  <si>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</si>
  <si>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</si>
  <si>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</si>
  <si>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</si>
  <si>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</si>
  <si>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</si>
  <si>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</si>
  <si>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</si>
  <si>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</si>
  <si>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</si>
  <si>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</si>
  <si>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</si>
  <si>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</si>
  <si>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</si>
  <si>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</si>
  <si>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</si>
  <si>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</si>
  <si>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</si>
  <si>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</si>
  <si>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</si>
  <si>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</si>
  <si>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</si>
  <si>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</si>
  <si>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</si>
  <si>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</si>
  <si>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</si>
  <si>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</si>
  <si>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</si>
  <si>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</si>
  <si>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</si>
  <si>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</si>
  <si>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</si>
  <si>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</si>
  <si>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</si>
  <si>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</si>
  <si>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</si>
  <si>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</si>
  <si>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</si>
  <si>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</si>
  <si>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</si>
  <si>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</si>
  <si>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</si>
  <si>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</si>
  <si>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</si>
  <si>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</si>
  <si>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</si>
  <si>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</si>
  <si>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</si>
  <si>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</si>
  <si>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</si>
  <si>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</si>
  <si>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</si>
  <si>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</si>
  <si>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</si>
  <si>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</si>
  <si>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</si>
  <si>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</si>
  <si>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</si>
  <si>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</si>
  <si>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</si>
  <si>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</si>
  <si>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</si>
  <si>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</si>
  <si>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</si>
  <si>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</si>
  <si>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</si>
  <si>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</si>
  <si>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</si>
  <si>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</si>
  <si>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</si>
  <si>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</si>
  <si>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</si>
  <si>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</si>
  <si>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</si>
  <si>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</si>
  <si>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</si>
  <si>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</si>
  <si>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</si>
  <si>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</si>
  <si>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</si>
  <si>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</si>
  <si>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</si>
  <si>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</si>
  <si>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</si>
  <si>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</si>
  <si>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</si>
  <si>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</si>
  <si>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</si>
  <si>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</si>
  <si>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</si>
  <si>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</si>
  <si>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</si>
  <si>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</si>
  <si>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</si>
  <si>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</si>
  <si>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</si>
  <si>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</si>
  <si>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</si>
  <si>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</si>
  <si>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</si>
  <si>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</si>
  <si>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</si>
  <si>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</si>
  <si>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</si>
  <si>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</si>
  <si>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</si>
  <si>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</si>
  <si>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</si>
  <si>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</si>
  <si>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</si>
  <si>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</si>
  <si>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</si>
  <si>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</si>
  <si>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</si>
  <si>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</si>
  <si>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</si>
  <si>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</si>
  <si>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</si>
  <si>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</si>
  <si>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</si>
  <si>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</si>
  <si>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</si>
  <si>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</si>
  <si>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</si>
  <si>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</si>
  <si>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</si>
  <si>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</si>
  <si>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</si>
  <si>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</si>
  <si>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</si>
  <si>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</si>
  <si>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</si>
  <si>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</si>
  <si>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</si>
  <si>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</si>
  <si>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</si>
  <si>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</si>
  <si>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</si>
  <si>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</si>
  <si>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</si>
  <si>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</si>
  <si>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</si>
  <si>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</si>
  <si>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</si>
  <si>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</si>
  <si>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</si>
  <si>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</si>
  <si>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</si>
  <si>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</si>
  <si>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</si>
  <si>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</si>
  <si>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</si>
  <si>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</si>
  <si>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</si>
  <si>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</si>
  <si>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</si>
  <si>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</si>
  <si>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</si>
  <si>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</si>
  <si>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</si>
  <si>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</si>
  <si>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</si>
  <si>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</si>
  <si>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</si>
  <si>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</si>
  <si>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</si>
  <si>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</si>
  <si>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</si>
  <si>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</si>
  <si>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</si>
  <si>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</si>
  <si>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</si>
  <si>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</si>
  <si>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</si>
  <si>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</si>
  <si>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</si>
  <si>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</si>
  <si>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</si>
  <si>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</si>
  <si>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</si>
  <si>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</si>
  <si>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</si>
  <si>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</si>
  <si>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</si>
  <si>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</si>
  <si>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</si>
  <si>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</si>
  <si>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</si>
  <si>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</si>
  <si>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</si>
  <si>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</si>
  <si>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</si>
  <si>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</si>
  <si>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</si>
  <si>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</si>
  <si>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</si>
  <si>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</si>
  <si>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</si>
  <si>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</si>
  <si>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</si>
  <si>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</si>
  <si>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</si>
  <si>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</si>
  <si>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</si>
  <si>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</si>
  <si>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</si>
  <si>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</si>
  <si>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</si>
  <si>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</si>
  <si>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</si>
  <si>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</si>
  <si>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</si>
  <si>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</si>
  <si>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</si>
  <si>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</si>
  <si>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</si>
  <si>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</si>
  <si>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</si>
  <si>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</si>
  <si>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</si>
  <si>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</si>
  <si>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</si>
  <si>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</si>
  <si>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</si>
  <si>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</si>
  <si>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</si>
  <si>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</si>
  <si>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</si>
  <si>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</si>
  <si>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</si>
  <si>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</si>
  <si>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</si>
  <si>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</si>
  <si>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</si>
  <si>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</si>
  <si>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</si>
  <si>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</si>
  <si>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</si>
  <si>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</si>
  <si>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</si>
  <si>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</si>
  <si>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</si>
  <si>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</si>
  <si>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</si>
  <si>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</si>
  <si>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</si>
  <si>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</si>
  <si>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</si>
  <si>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</si>
  <si>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</si>
  <si>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</si>
  <si>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</si>
  <si>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</si>
  <si>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</si>
  <si>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</si>
  <si>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</si>
  <si>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</si>
  <si>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</si>
  <si>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</si>
  <si>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</si>
  <si>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</si>
  <si>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</si>
  <si>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</si>
  <si>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</si>
  <si>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</si>
  <si>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</si>
  <si>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</si>
  <si>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</si>
  <si>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</si>
  <si>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</si>
  <si>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</si>
  <si>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</si>
  <si>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</si>
  <si>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</si>
  <si>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</si>
  <si>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</si>
  <si>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</si>
  <si>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</si>
  <si>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</si>
  <si>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</si>
  <si>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</si>
  <si>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</si>
  <si>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</si>
  <si>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</si>
  <si>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</si>
  <si>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</si>
  <si>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</si>
  <si>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</si>
  <si>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</si>
  <si>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</si>
  <si>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</si>
  <si>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</si>
  <si>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</si>
  <si>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</si>
  <si>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</si>
  <si>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</si>
  <si>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</si>
  <si>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</si>
  <si>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</si>
  <si>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</si>
  <si>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</si>
  <si>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</si>
  <si>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</si>
  <si>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</si>
  <si>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</si>
  <si>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</si>
  <si>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</si>
  <si>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</si>
  <si>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</si>
  <si>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</si>
  <si>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</si>
  <si>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</si>
  <si>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</si>
  <si>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</si>
  <si>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</si>
  <si>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</si>
  <si>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</si>
  <si>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</si>
  <si>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</si>
  <si>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</si>
  <si>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</si>
  <si>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</si>
  <si>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</si>
  <si>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</si>
  <si>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</si>
  <si>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</si>
  <si>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</si>
  <si>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</si>
  <si>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</si>
  <si>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</si>
  <si>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</si>
  <si>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</si>
  <si>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</si>
  <si>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</si>
  <si>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</si>
  <si>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</si>
  <si>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</si>
  <si>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</si>
  <si>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</si>
  <si>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</si>
  <si>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</si>
  <si>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</si>
  <si>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</si>
  <si>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</si>
  <si>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</si>
  <si>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</si>
  <si>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</si>
  <si>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</si>
  <si>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</si>
  <si>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</si>
  <si>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</si>
  <si>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</si>
  <si>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</si>
  <si>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</si>
  <si>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</si>
  <si>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</si>
  <si>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</si>
  <si>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</si>
  <si>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</si>
  <si>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</si>
  <si>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</si>
  <si>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</si>
  <si>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</si>
  <si>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</si>
  <si>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</si>
  <si>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</si>
  <si>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</si>
  <si>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</si>
  <si>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</si>
  <si>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</si>
  <si>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</si>
  <si>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</si>
  <si>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</si>
  <si>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</si>
  <si>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</si>
  <si>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</si>
  <si>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</si>
  <si>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</si>
  <si>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</si>
  <si>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</si>
  <si>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</si>
  <si>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</si>
  <si>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</si>
  <si>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</si>
  <si>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</si>
  <si>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</si>
  <si>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</si>
  <si>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</si>
  <si>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</si>
  <si>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</si>
  <si>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</si>
  <si>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</si>
  <si>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</si>
  <si>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</si>
  <si>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</si>
  <si>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</si>
  <si>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</si>
  <si>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</si>
  <si>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</si>
  <si>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</si>
  <si>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</si>
  <si>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</si>
  <si>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</si>
  <si>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</si>
  <si>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</si>
  <si>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</si>
  <si>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</si>
  <si>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</si>
  <si>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</si>
  <si>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</si>
  <si>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</si>
  <si>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</si>
  <si>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</si>
  <si>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</si>
  <si>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</si>
  <si>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</si>
  <si>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</si>
  <si>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</si>
  <si>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</si>
  <si>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</si>
  <si>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</si>
  <si>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</si>
  <si>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</si>
  <si>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</si>
  <si>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</si>
  <si>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</si>
  <si>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</si>
  <si>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</si>
  <si>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</si>
  <si>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</si>
  <si>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</si>
  <si>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</si>
  <si>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</si>
  <si>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</si>
  <si>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</si>
  <si>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</si>
  <si>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</si>
  <si>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</si>
  <si>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</si>
  <si>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</si>
  <si>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</si>
  <si>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</si>
  <si>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</si>
  <si>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</si>
  <si>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</si>
  <si>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</si>
  <si>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</si>
  <si>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</si>
  <si>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</si>
  <si>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</si>
  <si>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</si>
  <si>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</si>
  <si>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</si>
  <si>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</si>
  <si>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</si>
  <si>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</si>
  <si>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</si>
  <si>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</si>
  <si>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</si>
  <si>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</si>
  <si>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</si>
  <si>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</si>
  <si>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</si>
  <si>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</si>
  <si>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</si>
  <si>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</si>
  <si>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</si>
  <si>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</si>
  <si>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</si>
  <si>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</si>
  <si>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</si>
  <si>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</si>
  <si>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</si>
  <si>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</si>
  <si>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</si>
  <si>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</si>
  <si>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</si>
  <si>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</si>
  <si>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</si>
  <si>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</si>
  <si>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</si>
  <si>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</si>
  <si>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</si>
  <si>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</si>
  <si>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</si>
  <si>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</si>
  <si>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</si>
  <si>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</si>
  <si>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</si>
  <si>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</si>
  <si>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</si>
  <si>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</si>
  <si>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</si>
  <si>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</si>
  <si>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</si>
  <si>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</si>
  <si>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</si>
  <si>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</si>
  <si>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</si>
  <si>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</si>
  <si>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</si>
  <si>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</si>
  <si>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</si>
  <si>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</si>
  <si>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</si>
  <si>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</si>
  <si>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</si>
  <si>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</si>
  <si>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</si>
  <si>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</si>
  <si>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</si>
  <si>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</si>
  <si>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</si>
  <si>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</si>
  <si>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</si>
  <si>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</si>
  <si>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</si>
  <si>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</si>
  <si>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</si>
  <si>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</si>
  <si>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</si>
  <si>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</si>
  <si>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</si>
  <si>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</si>
  <si>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</si>
  <si>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</si>
  <si>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</si>
  <si>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</si>
  <si>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</si>
  <si>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</si>
  <si>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</si>
  <si>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</si>
  <si>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</si>
  <si>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</si>
  <si>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</si>
  <si>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</si>
  <si>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</si>
  <si>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</si>
  <si>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</si>
  <si>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</si>
  <si>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</si>
  <si>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</si>
  <si>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</si>
  <si>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</si>
  <si>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</si>
  <si>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</si>
  <si>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</si>
  <si>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</si>
  <si>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</si>
  <si>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</si>
  <si>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</si>
  <si>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</si>
  <si>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</si>
  <si>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</si>
  <si>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</si>
  <si>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</si>
  <si>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</si>
  <si>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</si>
  <si>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</si>
  <si>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</si>
  <si>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</si>
  <si>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</si>
  <si>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</si>
  <si>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</si>
  <si>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</si>
  <si>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</si>
  <si>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</si>
  <si>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</si>
  <si>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</si>
  <si>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</si>
  <si>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</si>
  <si>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</si>
  <si>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</si>
  <si>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</si>
  <si>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</si>
  <si>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</si>
  <si>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</si>
  <si>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</si>
  <si>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</si>
  <si>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</si>
  <si>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</si>
  <si>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</si>
  <si>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</si>
  <si>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</si>
  <si>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</si>
  <si>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</si>
  <si>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</si>
  <si>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</si>
  <si>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</si>
  <si>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</si>
  <si>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</si>
  <si>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</si>
  <si>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</si>
  <si>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</si>
  <si>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</si>
  <si>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</si>
  <si>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</si>
  <si>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</si>
  <si>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</si>
  <si>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</si>
  <si>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</si>
  <si>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</si>
  <si>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</si>
  <si>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</si>
  <si>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</si>
  <si>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</si>
  <si>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</si>
  <si>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</si>
  <si>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</si>
  <si>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</si>
  <si>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</si>
  <si>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</si>
  <si>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</si>
  <si>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</si>
  <si>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</si>
  <si>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</si>
  <si>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</si>
  <si>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</si>
  <si>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</si>
  <si>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</si>
  <si>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</si>
  <si>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</si>
  <si>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</si>
  <si>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</si>
  <si>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</si>
  <si>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</si>
  <si>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</si>
  <si>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</si>
  <si>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</si>
  <si>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</si>
  <si>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</si>
  <si>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</si>
  <si>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</si>
  <si>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</si>
  <si>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</si>
  <si>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</si>
  <si>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</si>
  <si>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</si>
  <si>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</si>
  <si>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</si>
  <si>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</si>
  <si>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</si>
  <si>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</si>
  <si>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</si>
  <si>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</si>
  <si>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</si>
  <si>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</si>
  <si>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</si>
  <si>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</si>
  <si>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</si>
  <si>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</si>
  <si>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</si>
  <si>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</si>
  <si>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</si>
  <si>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</si>
  <si>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</si>
  <si>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</si>
  <si>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</si>
  <si>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</si>
  <si>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</si>
  <si>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</si>
  <si>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</si>
  <si>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</si>
  <si>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</si>
  <si>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</si>
  <si>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</si>
  <si>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</si>
  <si>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</si>
  <si>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</si>
  <si>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</si>
  <si>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</si>
  <si>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</si>
  <si>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</si>
  <si>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</si>
  <si>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</si>
  <si>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</si>
  <si>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</si>
  <si>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</si>
  <si>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</si>
  <si>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</si>
  <si>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</si>
  <si>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</si>
  <si>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</si>
  <si>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</si>
  <si>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</si>
  <si>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</si>
  <si>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</si>
  <si>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</si>
  <si>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</si>
  <si>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</si>
  <si>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</si>
  <si>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</si>
  <si>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</si>
  <si>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</si>
  <si>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</si>
  <si>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</si>
  <si>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</si>
  <si>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</si>
  <si>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</si>
  <si>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</si>
  <si>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</si>
  <si>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</si>
  <si>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</si>
  <si>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</si>
  <si>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</si>
  <si>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</si>
  <si>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</si>
  <si>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</si>
  <si>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</si>
  <si>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</si>
  <si>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</si>
  <si>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</si>
  <si>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</si>
  <si>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</si>
  <si>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</si>
  <si>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</si>
  <si>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</si>
  <si>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</si>
  <si>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</si>
  <si>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</si>
  <si>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</si>
  <si>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</si>
  <si>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</si>
  <si>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</si>
  <si>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</si>
  <si>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</si>
  <si>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</si>
  <si>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</si>
  <si>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</si>
  <si>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</si>
  <si>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</si>
  <si>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</si>
  <si>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</si>
  <si>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</si>
  <si>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</si>
  <si>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</si>
  <si>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</si>
  <si>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</si>
  <si>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</si>
  <si>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</si>
  <si>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</si>
  <si>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</si>
  <si>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</si>
  <si>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</si>
  <si>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</si>
  <si>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</si>
  <si>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</si>
  <si>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</si>
  <si>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</si>
  <si>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</si>
  <si>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</si>
  <si>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</si>
  <si>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</si>
  <si>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</si>
  <si>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</si>
  <si>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</si>
  <si>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</si>
  <si>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</si>
  <si>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</si>
  <si>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</si>
  <si>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</si>
  <si>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</si>
  <si>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</si>
  <si>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</si>
  <si>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</si>
  <si>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</si>
  <si>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</si>
  <si>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</si>
  <si>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</si>
  <si>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</si>
  <si>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</si>
  <si>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</si>
  <si>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</si>
  <si>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</si>
  <si>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</si>
  <si>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</si>
  <si>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</si>
  <si>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</si>
  <si>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</si>
  <si>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</si>
  <si>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</si>
  <si>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</si>
  <si>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</si>
  <si>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</si>
  <si>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</si>
  <si>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</si>
  <si>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</si>
  <si>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</si>
  <si>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</si>
  <si>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</si>
  <si>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</si>
  <si>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</si>
  <si>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</si>
  <si>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</si>
  <si>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</si>
  <si>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</si>
  <si>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</si>
  <si>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</si>
  <si>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</si>
  <si>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</si>
  <si>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</si>
  <si>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</si>
  <si>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</si>
  <si>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</si>
  <si>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</si>
  <si>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</si>
  <si>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</si>
  <si>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</si>
  <si>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</si>
  <si>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</si>
  <si>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</si>
  <si>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</si>
  <si>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</si>
  <si>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</si>
  <si>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</si>
  <si>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</si>
  <si>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</si>
  <si>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</si>
  <si>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</si>
  <si>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</si>
  <si>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</si>
  <si>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</si>
  <si>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</si>
  <si>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</si>
  <si>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</si>
  <si>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</si>
  <si>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</si>
  <si>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</si>
  <si>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</si>
  <si>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</si>
  <si>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</si>
  <si>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</si>
  <si>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</si>
  <si>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</si>
  <si>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</si>
  <si>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</si>
  <si>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</si>
  <si>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</si>
  <si>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</si>
  <si>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</si>
  <si>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</si>
  <si>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</si>
  <si>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</si>
  <si>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</si>
  <si>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</si>
  <si>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</si>
  <si>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</si>
  <si>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</si>
  <si>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</si>
  <si>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</si>
  <si>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</si>
  <si>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</si>
  <si>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</si>
  <si>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</si>
  <si>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</si>
  <si>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</si>
  <si>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</si>
  <si>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</si>
  <si>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</si>
  <si>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</si>
  <si>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</si>
  <si>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</si>
  <si>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</si>
  <si>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</si>
  <si>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</si>
  <si>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</si>
  <si>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</si>
  <si>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</si>
  <si>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</si>
  <si>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</si>
  <si>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</si>
  <si>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</si>
  <si>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</si>
  <si>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</si>
  <si>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</si>
  <si>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</si>
  <si>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</si>
  <si>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</si>
  <si>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</si>
  <si>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</si>
  <si>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</si>
  <si>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</si>
  <si>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</si>
  <si>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</si>
  <si>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</si>
  <si>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</si>
  <si>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</si>
  <si>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</si>
  <si>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</si>
  <si>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</si>
  <si>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</si>
  <si>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</si>
  <si>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</si>
  <si>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</si>
  <si>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</si>
  <si>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</si>
  <si>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</si>
  <si>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</si>
  <si>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</si>
  <si>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</si>
  <si>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</si>
  <si>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</si>
  <si>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</si>
  <si>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</si>
  <si>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</si>
  <si>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</si>
  <si>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</si>
  <si>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</si>
  <si>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</si>
  <si>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</si>
  <si>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</si>
  <si>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</si>
  <si>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</si>
  <si>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</si>
  <si>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</si>
  <si>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</si>
  <si>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</si>
  <si>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</si>
  <si>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</si>
  <si>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</si>
  <si>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</si>
  <si>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</si>
  <si>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</si>
  <si>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</si>
  <si>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</si>
  <si>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</si>
  <si>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</si>
  <si>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</si>
  <si>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</si>
  <si>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</si>
  <si>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</si>
  <si>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</si>
  <si>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</si>
  <si>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</si>
  <si>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</si>
  <si>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</si>
  <si>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</si>
  <si>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</si>
  <si>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</si>
  <si>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</si>
  <si>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</si>
  <si>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</si>
  <si>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</si>
  <si>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</si>
  <si>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</si>
  <si>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</si>
  <si>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</si>
  <si>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</si>
  <si>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</si>
  <si>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</si>
  <si>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</si>
  <si>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</si>
  <si>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</si>
  <si>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</si>
  <si>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</si>
  <si>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</si>
  <si>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</si>
  <si>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</si>
  <si>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</si>
  <si>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</si>
  <si>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</si>
  <si>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</si>
  <si>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</si>
  <si>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</si>
  <si>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</si>
  <si>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</si>
  <si>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</si>
  <si>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</si>
  <si>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</si>
  <si>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</si>
  <si>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</si>
  <si>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</si>
  <si>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</si>
  <si>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</si>
  <si>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</si>
  <si>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</si>
  <si>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</si>
  <si>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</si>
  <si>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</si>
  <si>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</si>
  <si>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</si>
  <si>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</si>
  <si>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</si>
  <si>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</si>
  <si>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</si>
  <si>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</si>
  <si>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</si>
  <si>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</si>
  <si>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</si>
  <si>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</si>
  <si>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</si>
  <si>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</si>
  <si>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</si>
  <si>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</si>
  <si>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</si>
  <si>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</si>
  <si>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</si>
  <si>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</si>
  <si>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</si>
  <si>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</si>
  <si>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</si>
  <si>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</si>
  <si>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</si>
  <si>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</si>
  <si>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</si>
  <si>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</si>
  <si>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</si>
  <si>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</si>
  <si>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</si>
  <si>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</si>
  <si>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</si>
  <si>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</si>
  <si>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</si>
  <si>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</si>
  <si>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</si>
  <si>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</si>
  <si>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</si>
  <si>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</si>
  <si>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</si>
  <si>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</si>
  <si>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</si>
  <si>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</si>
  <si>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</si>
  <si>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</si>
  <si>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</si>
  <si>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</si>
  <si>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</si>
  <si>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</si>
  <si>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</si>
  <si>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</si>
  <si>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</si>
  <si>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</si>
  <si>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</si>
  <si>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</si>
  <si>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</si>
  <si>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</si>
  <si>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</si>
  <si>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</si>
  <si>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</si>
  <si>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</si>
  <si>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</si>
  <si>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</si>
  <si>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</si>
  <si>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</si>
  <si>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</si>
  <si>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</si>
  <si>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</si>
  <si>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</si>
  <si>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</si>
  <si>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</si>
  <si>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</si>
  <si>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</si>
  <si>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</si>
  <si>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</si>
  <si>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</si>
  <si>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</si>
  <si>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</si>
  <si>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</si>
  <si>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</si>
  <si>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</si>
  <si>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</si>
  <si>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</si>
  <si>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</si>
  <si>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</si>
  <si>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</si>
  <si>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</si>
  <si>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</si>
  <si>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</si>
  <si>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</si>
  <si>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</si>
  <si>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</si>
  <si>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</si>
  <si>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</si>
  <si>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</si>
  <si>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</si>
  <si>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</si>
  <si>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</si>
  <si>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</si>
  <si>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</si>
  <si>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</si>
  <si>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</si>
  <si>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</si>
  <si>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</si>
  <si>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</si>
  <si>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</si>
  <si>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</si>
  <si>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</si>
  <si>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</si>
  <si>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</si>
  <si>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</si>
  <si>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</si>
  <si>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</si>
  <si>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</si>
  <si>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</si>
  <si>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</si>
  <si>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</si>
  <si>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</si>
  <si>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</si>
  <si>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</si>
  <si>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</si>
  <si>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</si>
  <si>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</si>
  <si>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</si>
  <si>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</si>
  <si>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</si>
  <si>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</si>
  <si>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</si>
  <si>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</si>
  <si>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</si>
  <si>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</si>
  <si>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</si>
  <si>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</si>
  <si>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</si>
  <si>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</si>
  <si>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</si>
  <si>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</si>
  <si>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</si>
  <si>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</si>
  <si>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</si>
  <si>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</si>
  <si>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</si>
  <si>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</si>
  <si>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</si>
  <si>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</si>
  <si>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</si>
  <si>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</si>
  <si>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</si>
  <si>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</si>
  <si>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</si>
  <si>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</si>
  <si>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</si>
  <si>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</si>
  <si>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</si>
  <si>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</si>
  <si>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</si>
  <si>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</si>
  <si>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</si>
  <si>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</si>
  <si>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</si>
  <si>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</si>
  <si>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</si>
  <si>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</si>
  <si>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</si>
  <si>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</si>
  <si>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</si>
  <si>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</si>
  <si>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</si>
  <si>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</si>
  <si>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</si>
  <si>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</si>
  <si>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</si>
  <si>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</si>
  <si>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</si>
  <si>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</si>
  <si>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</si>
  <si>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</si>
  <si>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</si>
  <si>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</si>
  <si>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</si>
  <si>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</si>
  <si>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</si>
  <si>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</si>
  <si>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</si>
  <si>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</si>
  <si>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</si>
  <si>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</si>
  <si>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</si>
  <si>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</si>
  <si>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</si>
  <si>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</si>
  <si>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</si>
  <si>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</si>
  <si>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</si>
  <si>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</si>
  <si>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</si>
  <si>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</si>
  <si>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</si>
  <si>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</si>
  <si>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</si>
  <si>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</si>
  <si>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</si>
  <si>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</si>
  <si>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</si>
  <si>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</si>
  <si>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</si>
  <si>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</si>
  <si>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</si>
  <si>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</si>
  <si>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</si>
  <si>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</si>
  <si>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</si>
  <si>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</si>
  <si>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</si>
  <si>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</si>
  <si>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</si>
  <si>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</si>
  <si>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</si>
  <si>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</si>
  <si>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</si>
  <si>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</si>
  <si>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</si>
  <si>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</si>
  <si>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</si>
  <si>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</si>
  <si>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</si>
  <si>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</si>
  <si>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</si>
  <si>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</si>
  <si>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</si>
  <si>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</si>
  <si>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</si>
  <si>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</si>
  <si>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</si>
  <si>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</si>
  <si>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</si>
  <si>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</si>
  <si>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</si>
  <si>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</si>
  <si>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</si>
  <si>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</si>
  <si>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</si>
  <si>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</si>
  <si>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</si>
  <si>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</si>
  <si>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</si>
  <si>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</si>
  <si>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</si>
  <si>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</si>
  <si>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</si>
  <si>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</si>
  <si>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</si>
  <si>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</si>
  <si>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</si>
  <si>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</si>
  <si>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</si>
  <si>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</si>
  <si>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</si>
  <si>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</si>
  <si>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</si>
  <si>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</si>
  <si>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</si>
  <si>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</si>
  <si>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</si>
  <si>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</si>
  <si>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</si>
  <si>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</si>
  <si>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</si>
  <si>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</si>
  <si>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</si>
  <si>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</si>
  <si>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</si>
  <si>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</si>
  <si>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</si>
  <si>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</si>
  <si>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</si>
  <si>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</si>
  <si>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</si>
  <si>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</si>
  <si>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</si>
  <si>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</si>
  <si>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</si>
  <si>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</si>
  <si>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</si>
  <si>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</si>
  <si>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</si>
  <si>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</si>
  <si>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</si>
  <si>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</si>
  <si>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</si>
  <si>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</si>
  <si>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</si>
  <si>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</si>
  <si>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</si>
  <si>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</si>
  <si>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</si>
  <si>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</si>
  <si>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</si>
  <si>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</si>
  <si>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</si>
  <si>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</si>
  <si>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</si>
  <si>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</si>
  <si>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</si>
  <si>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</si>
  <si>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</si>
  <si>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</si>
  <si>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</si>
  <si>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</si>
  <si>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</si>
  <si>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</si>
  <si>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</si>
  <si>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</si>
  <si>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</si>
  <si>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</si>
  <si>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</si>
  <si>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</si>
  <si>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</si>
  <si>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</si>
  <si>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</si>
  <si>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</si>
  <si>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</si>
  <si>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</si>
  <si>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</si>
  <si>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</si>
  <si>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</si>
  <si>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</si>
  <si>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</si>
  <si>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</si>
  <si>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</si>
  <si>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</si>
  <si>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</si>
  <si>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</si>
  <si>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</si>
  <si>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</si>
  <si>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</si>
  <si>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</si>
  <si>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</si>
  <si>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</si>
  <si>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</si>
  <si>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</si>
  <si>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</si>
  <si>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</si>
  <si>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</si>
  <si>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</si>
  <si>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</si>
  <si>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</si>
  <si>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</si>
  <si>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</si>
  <si>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</si>
  <si>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</si>
  <si>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</si>
  <si>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</si>
  <si>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</si>
  <si>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</si>
  <si>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</si>
  <si>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</si>
  <si>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</si>
  <si>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</si>
  <si>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</si>
  <si>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</si>
  <si>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</si>
  <si>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</si>
  <si>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</si>
  <si>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</si>
  <si>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</si>
  <si>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</si>
  <si>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</si>
  <si>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</si>
  <si>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</si>
  <si>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</si>
  <si>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</si>
  <si>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</si>
  <si>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</si>
  <si>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</si>
  <si>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</si>
  <si>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</si>
  <si>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</si>
  <si>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</si>
  <si>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</si>
  <si>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</si>
  <si>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</si>
  <si>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</si>
  <si>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</si>
  <si>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</si>
  <si>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</si>
  <si>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</si>
  <si>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</si>
  <si>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</si>
  <si>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</si>
  <si>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</si>
  <si>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</si>
  <si>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</si>
  <si>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</si>
  <si>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</si>
  <si>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</si>
  <si>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</si>
  <si>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</si>
  <si>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</si>
  <si>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</si>
  <si>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</si>
  <si>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</si>
  <si>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</si>
  <si>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</si>
  <si>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</si>
  <si>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</si>
  <si>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</si>
  <si>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</si>
  <si>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</si>
  <si>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</si>
  <si>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</si>
  <si>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</si>
  <si>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</si>
  <si>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</si>
  <si>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</si>
  <si>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</si>
  <si>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</si>
  <si>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</si>
  <si>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</si>
  <si>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</si>
  <si>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</si>
  <si>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</si>
  <si>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</si>
  <si>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</si>
  <si>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</si>
  <si>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</si>
  <si>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</si>
  <si>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</si>
  <si>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</si>
  <si>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</si>
  <si>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</si>
  <si>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</si>
  <si>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</si>
  <si>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</si>
  <si>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</si>
  <si>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</si>
  <si>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</si>
  <si>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</si>
  <si>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</si>
  <si>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</si>
  <si>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</si>
  <si>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</si>
  <si>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</si>
  <si>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</si>
  <si>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</si>
  <si>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</si>
  <si>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</si>
  <si>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</si>
  <si>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</si>
  <si>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</si>
  <si>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</si>
  <si>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</si>
  <si>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</si>
  <si>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</si>
  <si>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</si>
  <si>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</si>
  <si>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</si>
  <si>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</si>
  <si>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</si>
  <si>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</si>
  <si>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</si>
  <si>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</si>
  <si>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</si>
  <si>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</si>
  <si>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</si>
  <si>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</si>
  <si>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</si>
  <si>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</si>
  <si>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</si>
  <si>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</si>
  <si>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</si>
  <si>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</si>
  <si>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</si>
  <si>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</si>
  <si>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</si>
  <si>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</si>
  <si>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</si>
  <si>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</si>
  <si>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</si>
  <si>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</si>
  <si>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</si>
  <si>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</si>
  <si>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</si>
  <si>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</si>
  <si>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</si>
  <si>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</si>
  <si>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</si>
  <si>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</si>
  <si>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</si>
  <si>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</si>
  <si>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</si>
  <si>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</si>
  <si>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</si>
  <si>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</si>
  <si>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</si>
  <si>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</si>
  <si>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</si>
  <si>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</si>
  <si>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</si>
  <si>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</si>
  <si>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</si>
  <si>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</si>
  <si>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</si>
  <si>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</si>
  <si>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</si>
  <si>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</si>
  <si>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</si>
  <si>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</si>
  <si>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</si>
  <si>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</si>
  <si>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</si>
  <si>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</si>
  <si>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</si>
  <si>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</si>
  <si>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</si>
  <si>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</si>
  <si>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</si>
  <si>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</si>
  <si>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</si>
  <si>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</si>
  <si>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</si>
  <si>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</si>
  <si>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</si>
  <si>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</si>
  <si>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</si>
  <si>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</si>
  <si>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</si>
  <si>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</si>
  <si>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</si>
  <si>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</si>
  <si>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</si>
  <si>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</si>
  <si>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</si>
  <si>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</si>
  <si>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</si>
  <si>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</si>
  <si>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</si>
  <si>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</si>
  <si>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</si>
  <si>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</si>
  <si>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</si>
  <si>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</si>
  <si>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</si>
  <si>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</si>
  <si>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</si>
  <si>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</si>
  <si>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</si>
  <si>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</si>
  <si>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</si>
  <si>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</si>
  <si>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</si>
  <si>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</si>
  <si>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</si>
  <si>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</si>
  <si>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</si>
  <si>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</si>
  <si>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</si>
  <si>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</si>
  <si>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</si>
  <si>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</si>
  <si>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</si>
  <si>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</si>
  <si>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</si>
  <si>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</si>
  <si>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</si>
  <si>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</si>
  <si>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</si>
  <si>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</si>
  <si>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</si>
  <si>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</si>
  <si>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</si>
  <si>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</si>
  <si>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</si>
  <si>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</si>
  <si>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</si>
  <si>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</si>
  <si>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</si>
  <si>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</si>
  <si>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</si>
  <si>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</si>
  <si>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</si>
  <si>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</si>
  <si>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</si>
  <si>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</si>
  <si>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</si>
  <si>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</si>
  <si>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</si>
  <si>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</si>
  <si>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</si>
  <si>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</si>
  <si>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</si>
  <si>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</si>
  <si>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</si>
  <si>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</si>
  <si>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</si>
  <si>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</si>
  <si>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</si>
  <si>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</si>
  <si>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</si>
  <si>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</si>
  <si>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</si>
  <si>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</si>
  <si>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</si>
  <si>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</si>
  <si>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</si>
  <si>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</si>
  <si>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</si>
  <si>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</si>
  <si>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</si>
  <si>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</si>
  <si>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</si>
  <si>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</si>
  <si>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</si>
  <si>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</si>
  <si>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</si>
  <si>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</si>
  <si>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</si>
  <si>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</si>
  <si>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</si>
  <si>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</si>
  <si>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</si>
  <si>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</si>
  <si>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</si>
  <si>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</si>
  <si>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</si>
  <si>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</si>
  <si>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</si>
  <si>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</si>
  <si>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</si>
  <si>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</si>
  <si>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</si>
  <si>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</si>
  <si>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</si>
  <si>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</si>
  <si>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</si>
  <si>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</si>
  <si>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</si>
  <si>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</si>
  <si>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</si>
  <si>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</si>
  <si>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</si>
  <si>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</si>
  <si>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</si>
  <si>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</si>
  <si>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</si>
  <si>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</si>
  <si>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</si>
  <si>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</si>
  <si>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</si>
  <si>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</si>
  <si>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</si>
  <si>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</si>
  <si>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</si>
  <si>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</si>
  <si>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</si>
  <si>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</si>
  <si>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</si>
  <si>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</si>
  <si>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</si>
  <si>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</si>
  <si>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</si>
  <si>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</si>
  <si>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</si>
  <si>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</si>
  <si>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</si>
  <si>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</si>
  <si>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</si>
  <si>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</si>
  <si>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</si>
  <si>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</si>
  <si>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</si>
  <si>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</si>
  <si>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</si>
  <si>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</si>
  <si>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</si>
  <si>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</si>
  <si>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</si>
  <si>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</si>
  <si>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</si>
  <si>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</si>
  <si>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</si>
  <si>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</si>
  <si>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</si>
  <si>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</si>
  <si>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</si>
  <si>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</si>
  <si>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</si>
  <si>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</si>
  <si>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</si>
  <si>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</si>
  <si>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</si>
  <si>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</si>
  <si>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</si>
  <si>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</si>
  <si>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</si>
  <si>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</si>
  <si>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</si>
  <si>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</si>
  <si>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</si>
  <si>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</si>
  <si>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</si>
  <si>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</si>
  <si>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</si>
  <si>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</si>
  <si>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</si>
  <si>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</si>
  <si>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</si>
  <si>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</si>
  <si>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</si>
  <si>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</si>
  <si>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</si>
  <si>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</si>
  <si>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</si>
  <si>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</si>
  <si>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</si>
  <si>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</si>
  <si>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</si>
  <si>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</si>
  <si>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</si>
  <si>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</si>
  <si>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</si>
  <si>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</si>
  <si>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</si>
  <si>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</si>
  <si>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</si>
  <si>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</si>
  <si>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</si>
  <si>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</si>
  <si>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</si>
  <si>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</si>
  <si>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</si>
  <si>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</si>
  <si>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</si>
  <si>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</si>
  <si>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</si>
  <si>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</si>
  <si>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</si>
  <si>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</si>
  <si>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</si>
  <si>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</si>
  <si>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</si>
  <si>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</si>
  <si>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</si>
  <si>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</si>
  <si>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</si>
  <si>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</si>
  <si>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</si>
  <si>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</si>
  <si>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</si>
  <si>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</si>
  <si>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</si>
  <si>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</si>
  <si>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</si>
  <si>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</si>
  <si>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</si>
  <si>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</si>
  <si>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</si>
  <si>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</si>
  <si>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</si>
  <si>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</si>
  <si>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</si>
  <si>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</si>
  <si>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</si>
  <si>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</si>
  <si>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</si>
  <si>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</si>
  <si>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</si>
  <si>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</si>
  <si>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</si>
  <si>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</si>
  <si>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</si>
  <si>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</si>
  <si>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</si>
  <si>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</si>
  <si>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</si>
  <si>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</si>
  <si>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</si>
  <si>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</si>
  <si>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</si>
  <si>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</si>
  <si>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</si>
  <si>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</si>
  <si>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</si>
  <si>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</si>
  <si>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</si>
  <si>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</si>
  <si>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</si>
  <si>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</si>
  <si>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</si>
  <si>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</si>
  <si>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</si>
  <si>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</si>
  <si>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</si>
  <si>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</si>
  <si>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</si>
  <si>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</si>
  <si>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</si>
  <si>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</si>
  <si>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</si>
  <si>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</si>
  <si>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</si>
  <si>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</si>
  <si>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</si>
  <si>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</si>
  <si>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</si>
  <si>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</si>
  <si>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</si>
  <si>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</si>
  <si>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</si>
  <si>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</si>
  <si>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</si>
  <si>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</si>
  <si>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</si>
  <si>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</si>
  <si>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</si>
  <si>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</si>
  <si>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</si>
  <si>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</si>
  <si>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</si>
  <si>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</si>
  <si>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</si>
  <si>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</si>
  <si>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</si>
  <si>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</si>
  <si>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</si>
  <si>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</si>
  <si>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</si>
  <si>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</si>
  <si>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</si>
  <si>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</si>
  <si>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</si>
  <si>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</si>
  <si>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</si>
  <si>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</si>
  <si>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</si>
  <si>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</si>
  <si>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</si>
  <si>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</si>
  <si>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</si>
  <si>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</si>
  <si>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</si>
  <si>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</si>
  <si>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</si>
  <si>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</si>
  <si>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</si>
  <si>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</si>
  <si>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</si>
  <si>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</si>
  <si>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</si>
  <si>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</si>
  <si>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</si>
  <si>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</si>
  <si>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</si>
  <si>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</si>
  <si>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</si>
  <si>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</si>
  <si>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</si>
  <si>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</si>
  <si>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</si>
  <si>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</si>
  <si>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</si>
  <si>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</si>
  <si>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</si>
  <si>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</si>
  <si>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</si>
  <si>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</si>
  <si>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</si>
  <si>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</si>
  <si>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</si>
  <si>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</si>
  <si>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</si>
  <si>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</si>
  <si>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</si>
  <si>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</si>
  <si>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</si>
  <si>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</si>
  <si>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</si>
  <si>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</si>
  <si>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</si>
  <si>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</si>
  <si>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</si>
  <si>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</si>
  <si>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</si>
  <si>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</si>
  <si>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</si>
  <si>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</si>
  <si>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</si>
  <si>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</si>
  <si>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</si>
  <si>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</si>
  <si>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</si>
  <si>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</si>
  <si>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</si>
  <si>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</si>
  <si>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</si>
  <si>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</si>
  <si>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</si>
  <si>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</si>
  <si>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</si>
  <si>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</si>
  <si>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</si>
  <si>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</si>
  <si>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</si>
  <si>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</si>
  <si>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</si>
  <si>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</si>
  <si>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</si>
  <si>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</si>
  <si>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</si>
  <si>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</si>
  <si>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</si>
  <si>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</si>
  <si>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</si>
  <si>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</si>
  <si>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</si>
  <si>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</si>
  <si>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</si>
  <si>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</si>
  <si>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</si>
  <si>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</si>
  <si>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</si>
  <si>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</si>
  <si>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</si>
  <si>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</si>
  <si>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</si>
  <si>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</si>
  <si>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</si>
  <si>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</si>
  <si>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</si>
  <si>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</si>
  <si>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</si>
  <si>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</si>
  <si>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</si>
  <si>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</si>
  <si>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</si>
  <si>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</si>
  <si>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</si>
  <si>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</si>
  <si>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</si>
  <si>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</si>
  <si>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</si>
  <si>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</si>
  <si>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</si>
  <si>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</si>
  <si>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</si>
  <si>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</si>
  <si>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</si>
  <si>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</si>
  <si>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</si>
  <si>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</si>
  <si>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</si>
  <si>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</si>
  <si>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</si>
  <si>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</si>
  <si>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</si>
  <si>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</si>
  <si>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</si>
  <si>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</si>
  <si>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</si>
  <si>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</si>
  <si>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</si>
  <si>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</si>
  <si>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</si>
  <si>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</si>
  <si>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</si>
  <si>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</si>
  <si>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</si>
  <si>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</si>
  <si>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</si>
  <si>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</si>
  <si>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</si>
  <si>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</si>
  <si>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</si>
  <si>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</si>
  <si>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</si>
  <si>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</si>
  <si>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</si>
  <si>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</si>
  <si>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</si>
  <si>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</si>
  <si>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</si>
  <si>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</si>
  <si>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</si>
  <si>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</si>
  <si>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</si>
  <si>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</si>
  <si>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</si>
  <si>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</si>
  <si>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</si>
  <si>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</si>
  <si>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</si>
  <si>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</si>
  <si>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</si>
  <si>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</si>
  <si>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</si>
  <si>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</si>
  <si>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</si>
  <si>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</si>
  <si>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</si>
  <si>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</si>
  <si>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</si>
  <si>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</si>
  <si>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</si>
  <si>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</si>
  <si>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</si>
  <si>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</si>
  <si>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</si>
  <si>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</si>
  <si>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</si>
  <si>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</si>
  <si>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</si>
  <si>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</si>
  <si>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</si>
  <si>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</si>
  <si>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</si>
  <si>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</si>
  <si>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</si>
  <si>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</si>
  <si>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</si>
  <si>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</si>
  <si>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</si>
  <si>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</si>
  <si>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</si>
  <si>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</si>
  <si>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</si>
  <si>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</si>
  <si>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</si>
  <si>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</si>
  <si>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</si>
  <si>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</si>
  <si>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</si>
  <si>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</si>
  <si>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</si>
  <si>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</si>
  <si>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</si>
  <si>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</si>
  <si>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</si>
  <si>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</si>
  <si>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</si>
  <si>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</si>
  <si>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</si>
  <si>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</si>
  <si>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</si>
  <si>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</si>
  <si>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</si>
  <si>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</si>
  <si>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</si>
  <si>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</si>
  <si>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</si>
  <si>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</si>
  <si>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</si>
  <si>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</si>
  <si>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</si>
  <si>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</si>
  <si>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</si>
  <si>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</si>
  <si>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</si>
  <si>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</si>
  <si>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</si>
  <si>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</si>
  <si>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</si>
  <si>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</si>
  <si>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</si>
  <si>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</si>
  <si>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</si>
  <si>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</si>
  <si>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</si>
  <si>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</si>
  <si>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</si>
  <si>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</si>
  <si>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</si>
  <si>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</si>
  <si>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</si>
  <si>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</si>
  <si>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</si>
  <si>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</si>
  <si>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</si>
  <si>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</si>
  <si>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</si>
  <si>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</si>
  <si>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</si>
  <si>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</si>
  <si>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</si>
  <si>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</si>
  <si>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</si>
  <si>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</si>
  <si>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</si>
  <si>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</si>
  <si>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</si>
  <si>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</si>
  <si>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</si>
  <si>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</si>
  <si>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</si>
  <si>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</si>
  <si>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</si>
  <si>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</si>
  <si>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</si>
  <si>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</si>
  <si>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</si>
  <si>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</si>
  <si>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</si>
  <si>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</si>
  <si>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</si>
  <si>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</si>
  <si>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</si>
  <si>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</si>
  <si>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</si>
  <si>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</si>
  <si>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</si>
  <si>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</si>
  <si>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</si>
  <si>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</si>
  <si>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</si>
  <si>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</si>
  <si>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</si>
  <si>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</si>
  <si>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</si>
  <si>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</si>
  <si>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</si>
  <si>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</si>
  <si>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</si>
  <si>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</si>
  <si>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</si>
  <si>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</si>
  <si>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</si>
  <si>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</si>
  <si>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</si>
  <si>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</si>
  <si>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</si>
  <si>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</si>
  <si>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</si>
  <si>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</si>
  <si>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</si>
  <si>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</si>
  <si>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</si>
  <si>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</si>
  <si>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</si>
  <si>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</si>
  <si>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</si>
  <si>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</si>
  <si>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</si>
  <si>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</si>
  <si>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</si>
  <si>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</si>
  <si>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</si>
  <si>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</si>
  <si>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</si>
  <si>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</si>
  <si>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</si>
  <si>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</si>
  <si>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</si>
  <si>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</si>
  <si>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</si>
  <si>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</si>
  <si>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</si>
  <si>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</si>
  <si>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</si>
  <si>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</si>
  <si>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</si>
  <si>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</si>
  <si>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</si>
  <si>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</si>
  <si>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</si>
  <si>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</si>
  <si>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</si>
  <si>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</si>
  <si>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</si>
  <si>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</si>
  <si>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</si>
  <si>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</si>
  <si>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</si>
  <si>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</si>
  <si>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</si>
  <si>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</si>
  <si>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</si>
  <si>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</si>
  <si>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</si>
  <si>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</si>
  <si>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</si>
  <si>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</si>
  <si>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</si>
  <si>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</si>
  <si>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</si>
  <si>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</si>
  <si>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</si>
  <si>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</si>
  <si>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</si>
  <si>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</si>
  <si>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</si>
  <si>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</si>
  <si>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</si>
  <si>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</si>
  <si>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</si>
  <si>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</si>
  <si>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</si>
  <si>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</si>
  <si>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</si>
  <si>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</si>
  <si>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</si>
  <si>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</si>
  <si>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</si>
  <si>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</si>
  <si>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</si>
  <si>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</si>
  <si>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</si>
  <si>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</si>
  <si>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</si>
  <si>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</si>
  <si>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</si>
  <si>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</si>
  <si>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</si>
  <si>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</si>
  <si>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</si>
  <si>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</si>
  <si>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</si>
  <si>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</si>
  <si>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</si>
  <si>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</si>
  <si>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</si>
  <si>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</si>
  <si>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</si>
  <si>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</si>
  <si>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</si>
  <si>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</si>
  <si>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</si>
  <si>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</si>
  <si>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</si>
  <si>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</si>
  <si>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</si>
  <si>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</si>
  <si>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</si>
  <si>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</si>
  <si>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</si>
  <si>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</si>
  <si>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</si>
  <si>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</si>
  <si>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</si>
  <si>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</si>
  <si>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</si>
  <si>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</si>
  <si>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</si>
  <si>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</si>
  <si>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</si>
  <si>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</si>
  <si>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</si>
  <si>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</si>
  <si>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</si>
  <si>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</si>
  <si>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</si>
  <si>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</si>
  <si>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</si>
  <si>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</si>
  <si>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</si>
  <si>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</si>
  <si>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</si>
  <si>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</si>
  <si>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</si>
  <si>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</si>
  <si>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</si>
  <si>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</si>
  <si>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</si>
  <si>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</si>
  <si>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</si>
  <si>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</si>
  <si>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</si>
  <si>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</si>
  <si>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</si>
  <si>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</si>
  <si>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</si>
  <si>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</si>
  <si>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</si>
  <si>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</si>
  <si>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</si>
  <si>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</si>
  <si>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</si>
  <si>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</si>
  <si>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</si>
  <si>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</si>
  <si>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</si>
  <si>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</si>
  <si>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</si>
  <si>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</si>
  <si>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</si>
  <si>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</si>
  <si>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</si>
  <si>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</si>
  <si>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</si>
  <si>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</si>
  <si>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</si>
  <si>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</si>
  <si>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</si>
  <si>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</si>
  <si>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</si>
  <si>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</si>
  <si>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</si>
  <si>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</si>
  <si>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</si>
  <si>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</si>
  <si>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</si>
  <si>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</si>
  <si>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</si>
  <si>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</si>
  <si>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</si>
  <si>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</si>
  <si>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</si>
  <si>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</si>
  <si>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</si>
  <si>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</si>
  <si>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</si>
  <si>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</si>
  <si>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</si>
  <si>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</si>
  <si>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</si>
  <si>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</si>
  <si>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</si>
  <si>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</si>
  <si>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</si>
  <si>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</si>
  <si>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</si>
  <si>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</si>
  <si>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</si>
  <si>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</si>
  <si>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</si>
  <si>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</si>
  <si>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</si>
  <si>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</si>
  <si>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</si>
  <si>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</si>
  <si>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</si>
  <si>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</si>
  <si>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</si>
  <si>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</si>
  <si>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</si>
  <si>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</si>
  <si>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</si>
  <si>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</si>
  <si>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</si>
  <si>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</si>
  <si>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</si>
  <si>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</si>
  <si>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</si>
  <si>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</si>
  <si>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</si>
  <si>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</si>
  <si>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</si>
  <si>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</si>
  <si>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</si>
  <si>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</si>
  <si>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</si>
  <si>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</si>
  <si>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</si>
  <si>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</si>
  <si>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</si>
  <si>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</si>
  <si>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</si>
  <si>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</si>
  <si>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</si>
  <si>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</si>
  <si>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</si>
  <si>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</si>
  <si>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</si>
  <si>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</si>
  <si>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</si>
  <si>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</si>
  <si>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</si>
  <si>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</si>
  <si>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</si>
  <si>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</si>
  <si>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</si>
  <si>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</si>
  <si>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</si>
  <si>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</si>
  <si>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</si>
  <si>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</si>
  <si>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</si>
  <si>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</si>
  <si>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</si>
  <si>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</si>
  <si>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</si>
  <si>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</si>
  <si>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</si>
  <si>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</si>
  <si>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</si>
  <si>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</si>
  <si>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</si>
  <si>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</si>
  <si>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</si>
  <si>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</si>
  <si>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</si>
  <si>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</si>
  <si>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</si>
  <si>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</si>
  <si>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</si>
  <si>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</si>
  <si>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</si>
  <si>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</si>
  <si>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</si>
  <si>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</si>
  <si>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</si>
  <si>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</si>
  <si>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</si>
  <si>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</si>
  <si>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</si>
  <si>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</si>
  <si>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</si>
  <si>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</si>
  <si>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</si>
  <si>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</si>
  <si>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</si>
  <si>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</si>
  <si>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</si>
  <si>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</si>
  <si>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</si>
  <si>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</si>
  <si>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</si>
  <si>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</si>
  <si>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</si>
  <si>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</si>
  <si>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</si>
  <si>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</si>
  <si>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</si>
  <si>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</si>
  <si>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</si>
  <si>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</si>
  <si>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</si>
  <si>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</si>
  <si>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</si>
  <si>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</si>
  <si>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</si>
  <si>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</si>
  <si>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</si>
  <si>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</si>
  <si>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</si>
  <si>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</si>
  <si>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</si>
  <si>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</si>
  <si>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</si>
  <si>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</si>
  <si>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</si>
  <si>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</si>
  <si>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</si>
  <si>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</si>
  <si>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</si>
  <si>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</si>
  <si>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</si>
  <si>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</si>
  <si>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</si>
  <si>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</si>
  <si>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</si>
  <si>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</si>
  <si>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</si>
  <si>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</si>
  <si>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</si>
  <si>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</si>
  <si>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</si>
  <si>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</si>
  <si>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</si>
  <si>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</si>
  <si>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</si>
  <si>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</si>
  <si>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</si>
  <si>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</si>
  <si>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</si>
  <si>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</si>
  <si>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</si>
  <si>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</si>
  <si>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</si>
  <si>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</si>
  <si>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</si>
  <si>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</si>
  <si>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</si>
  <si>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</si>
  <si>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</si>
  <si>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</si>
  <si>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</si>
  <si>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</si>
  <si>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</si>
  <si>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</si>
  <si>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</si>
  <si>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</si>
  <si>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</si>
  <si>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</si>
  <si>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</si>
  <si>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</si>
  <si>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</si>
  <si>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</si>
  <si>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</si>
  <si>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</si>
  <si>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</si>
  <si>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</si>
  <si>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</si>
  <si>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</si>
  <si>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</si>
  <si>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</si>
  <si>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</si>
  <si>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</si>
  <si>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</si>
  <si>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</si>
  <si>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</si>
  <si>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</si>
  <si>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</si>
  <si>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</si>
  <si>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</si>
  <si>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</si>
  <si>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</si>
  <si>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</si>
  <si>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</si>
  <si>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</si>
  <si>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</si>
  <si>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</si>
  <si>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</si>
  <si>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</si>
  <si>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</si>
  <si>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</si>
  <si>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</si>
  <si>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</si>
  <si>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</si>
  <si>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</si>
  <si>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</si>
  <si>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</si>
  <si>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</si>
  <si>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</si>
  <si>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</si>
  <si>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</si>
  <si>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</si>
  <si>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</si>
  <si>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</si>
  <si>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</si>
  <si>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</si>
  <si>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</si>
  <si>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</si>
  <si>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</si>
  <si>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</si>
  <si>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</si>
  <si>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</si>
  <si>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</si>
  <si>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</si>
  <si>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</si>
  <si>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</si>
  <si>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</si>
  <si>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</si>
  <si>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</si>
  <si>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</si>
  <si>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</si>
  <si>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</si>
  <si>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</si>
  <si>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</si>
  <si>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</si>
  <si>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</si>
  <si>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</si>
  <si>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</si>
  <si>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</si>
  <si>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</si>
  <si>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</si>
  <si>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</si>
  <si>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</si>
  <si>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</si>
  <si>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</si>
  <si>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</si>
  <si>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</si>
  <si>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</si>
  <si>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</si>
  <si>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</si>
  <si>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</si>
  <si>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</si>
  <si>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</si>
  <si>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</si>
  <si>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</si>
  <si>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</si>
  <si>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</si>
  <si>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</si>
  <si>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</si>
  <si>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</si>
  <si>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</si>
  <si>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</si>
  <si>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</si>
  <si>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</si>
  <si>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</si>
  <si>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</si>
  <si>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</si>
  <si>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</si>
  <si>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</si>
  <si>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</si>
  <si>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</si>
  <si>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</si>
  <si>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</si>
  <si>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</si>
  <si>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</si>
  <si>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</si>
  <si>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</si>
  <si>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</si>
  <si>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</si>
  <si>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</si>
  <si>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</si>
  <si>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</si>
  <si>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</si>
  <si>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</si>
  <si>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</si>
  <si>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</si>
  <si>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</si>
  <si>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</si>
  <si>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</si>
  <si>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</si>
  <si>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</si>
  <si>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</si>
  <si>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</si>
  <si>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</si>
  <si>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</si>
  <si>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</si>
  <si>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</si>
  <si>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</si>
  <si>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</si>
  <si>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</si>
  <si>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</si>
  <si>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</si>
  <si>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</si>
  <si>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</si>
  <si>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</si>
  <si>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</si>
  <si>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</si>
  <si>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</si>
  <si>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</si>
  <si>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</si>
  <si>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</si>
  <si>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</si>
  <si>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</si>
  <si>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</si>
  <si>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</si>
  <si>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</si>
  <si>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</si>
  <si>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</si>
  <si>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</si>
  <si>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</si>
  <si>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</si>
  <si>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</si>
  <si>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</si>
  <si>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</si>
  <si>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</si>
  <si>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</si>
  <si>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</si>
  <si>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</si>
  <si>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</si>
  <si>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</si>
  <si>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</si>
  <si>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</si>
  <si>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</si>
  <si>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</si>
  <si>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</si>
  <si>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</si>
  <si>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</si>
  <si>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</si>
  <si>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</si>
  <si>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</si>
  <si>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</si>
  <si>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</si>
  <si>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</si>
  <si>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</si>
  <si>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</si>
  <si>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</si>
  <si>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</si>
  <si>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</si>
  <si>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</si>
  <si>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</si>
  <si>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</si>
  <si>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</si>
  <si>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</si>
  <si>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</si>
  <si>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</si>
  <si>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</si>
  <si>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</si>
  <si>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</si>
  <si>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</si>
  <si>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</si>
  <si>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</si>
  <si>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</si>
  <si>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</si>
  <si>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</si>
  <si>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</si>
  <si>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</si>
  <si>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</si>
  <si>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</si>
  <si>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</si>
  <si>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</si>
  <si>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</si>
  <si>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</si>
  <si>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</si>
  <si>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</si>
  <si>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</si>
  <si>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</si>
  <si>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</si>
  <si>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</si>
  <si>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</si>
  <si>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</si>
  <si>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</si>
  <si>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</si>
  <si>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</si>
  <si>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</si>
  <si>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</si>
  <si>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</si>
  <si>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</si>
  <si>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</si>
  <si>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</si>
  <si>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</si>
  <si>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</si>
  <si>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</si>
  <si>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</si>
  <si>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</si>
  <si>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</si>
  <si>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</si>
  <si>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</si>
  <si>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</si>
  <si>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</si>
  <si>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</si>
  <si>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</si>
  <si>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</si>
  <si>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</si>
  <si>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</si>
  <si>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</si>
  <si>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</si>
  <si>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</si>
  <si>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</si>
  <si>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</si>
  <si>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</si>
  <si>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</si>
  <si>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</si>
  <si>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</si>
  <si>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</si>
  <si>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</si>
  <si>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</si>
  <si>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</si>
  <si>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</si>
  <si>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</si>
  <si>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</si>
  <si>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</si>
  <si>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</si>
  <si>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</si>
  <si>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</si>
  <si>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</si>
  <si>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</si>
  <si>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</si>
  <si>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</si>
  <si>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</si>
  <si>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</si>
  <si>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</si>
  <si>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</si>
  <si>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</si>
  <si>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</si>
  <si>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</si>
  <si>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</si>
  <si>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</si>
  <si>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</si>
  <si>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</si>
  <si>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</si>
  <si>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</si>
  <si>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</si>
  <si>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</si>
  <si>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</si>
  <si>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</si>
  <si>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</si>
  <si>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</si>
  <si>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</si>
  <si>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</si>
  <si>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</si>
  <si>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</si>
  <si>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</si>
  <si>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</si>
  <si>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</si>
  <si>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</si>
  <si>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</si>
  <si>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</si>
  <si>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</si>
  <si>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</si>
  <si>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</si>
  <si>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</si>
  <si>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</si>
  <si>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</si>
  <si>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</si>
  <si>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</si>
  <si>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</si>
  <si>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</si>
  <si>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</si>
  <si>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</si>
  <si>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</si>
  <si>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</si>
  <si>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</si>
  <si>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</si>
  <si>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</si>
  <si>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</si>
  <si>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</si>
  <si>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</si>
  <si>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</si>
  <si>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</si>
  <si>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</si>
  <si>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</si>
  <si>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</si>
  <si>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</si>
  <si>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</si>
  <si>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</si>
  <si>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</si>
  <si>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</si>
  <si>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</si>
  <si>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</si>
  <si>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</si>
  <si>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</si>
  <si>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</si>
  <si>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</si>
  <si>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</si>
  <si>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</si>
  <si>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</si>
  <si>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</si>
  <si>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</si>
  <si>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</si>
  <si>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</si>
  <si>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</si>
  <si>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</si>
  <si>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</si>
  <si>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</si>
  <si>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</si>
  <si>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</si>
  <si>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</si>
  <si>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</si>
  <si>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</si>
  <si>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</si>
  <si>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</si>
  <si>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</si>
  <si>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</si>
  <si>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</si>
  <si>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</si>
  <si>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</si>
  <si>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</si>
  <si>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</si>
  <si>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</si>
  <si>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</si>
  <si>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</si>
  <si>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</si>
  <si>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</si>
  <si>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</si>
  <si>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</si>
  <si>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</si>
  <si>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</si>
  <si>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</si>
  <si>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</si>
  <si>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</si>
  <si>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</si>
  <si>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</si>
  <si>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</si>
  <si>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</si>
  <si>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</si>
  <si>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</si>
  <si>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</si>
  <si>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</si>
  <si>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</si>
  <si>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</si>
  <si>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</si>
  <si>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</si>
  <si>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</si>
  <si>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</si>
  <si>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</si>
  <si>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</si>
  <si>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</si>
  <si>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</si>
  <si>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</si>
  <si>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</si>
  <si>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</si>
  <si>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</si>
  <si>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</si>
  <si>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</si>
  <si>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</si>
  <si>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</si>
  <si>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</si>
  <si>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</si>
  <si>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</si>
  <si>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</si>
  <si>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</si>
  <si>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</si>
  <si>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</si>
  <si>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</si>
  <si>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</si>
  <si>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</si>
  <si>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</si>
  <si>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</si>
  <si>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</si>
  <si>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</si>
  <si>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</si>
  <si>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</si>
  <si>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</si>
  <si>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</si>
  <si>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</si>
  <si>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</si>
  <si>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</si>
  <si>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</si>
  <si>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</si>
  <si>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</si>
  <si>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</si>
  <si>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</si>
  <si>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</si>
  <si>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</si>
  <si>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</si>
  <si>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</si>
  <si>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</si>
  <si>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</si>
  <si>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</si>
  <si>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</si>
  <si>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</si>
  <si>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</si>
  <si>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</si>
  <si>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</si>
  <si>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</si>
  <si>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</si>
  <si>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</si>
  <si>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</si>
  <si>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</si>
  <si>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</si>
  <si>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</si>
  <si>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</si>
  <si>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</si>
  <si>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</si>
  <si>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</si>
  <si>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</si>
  <si>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</si>
  <si>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</si>
  <si>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</si>
  <si>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</si>
  <si>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</si>
  <si>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</si>
  <si>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</si>
  <si>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</si>
  <si>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</si>
  <si>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</si>
  <si>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</si>
  <si>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</si>
  <si>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</si>
  <si>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</si>
  <si>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</si>
  <si>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</si>
  <si>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</si>
  <si>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</si>
  <si>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</si>
  <si>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</si>
  <si>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</si>
  <si>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</si>
  <si>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</si>
  <si>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</si>
  <si>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</si>
  <si>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</si>
  <si>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</si>
  <si>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</si>
  <si>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</si>
  <si>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</si>
  <si>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</si>
  <si>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</si>
  <si>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</si>
  <si>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</si>
  <si>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</si>
  <si>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</si>
  <si>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</si>
  <si>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</si>
  <si>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</si>
  <si>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</si>
  <si>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</si>
  <si>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</si>
  <si>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</si>
  <si>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</si>
  <si>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</si>
  <si>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</si>
  <si>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</si>
  <si>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</si>
  <si>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</si>
  <si>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</si>
  <si>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</si>
  <si>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</si>
  <si>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</si>
  <si>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</si>
  <si>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</si>
  <si>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</si>
  <si>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</si>
  <si>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</si>
  <si>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</si>
  <si>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</si>
  <si>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</si>
  <si>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</si>
  <si>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</si>
  <si>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</si>
  <si>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</si>
  <si>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</si>
  <si>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</si>
  <si>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</si>
  <si>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</si>
  <si>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</si>
  <si>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</si>
  <si>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</si>
  <si>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</si>
  <si>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</si>
  <si>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</si>
  <si>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</si>
  <si>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</si>
  <si>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</si>
  <si>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</si>
  <si>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</si>
  <si>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</si>
  <si>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</si>
  <si>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</si>
  <si>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</si>
  <si>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</si>
  <si>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</si>
  <si>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</si>
  <si>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</si>
  <si>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</si>
  <si>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</si>
  <si>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</si>
  <si>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</si>
  <si>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</si>
  <si>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</si>
  <si>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</si>
  <si>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</si>
  <si>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</si>
  <si>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</si>
  <si>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</si>
  <si>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</si>
  <si>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</si>
  <si>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</si>
  <si>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</si>
  <si>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</si>
  <si>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</si>
  <si>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</si>
  <si>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</si>
  <si>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</si>
  <si>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</si>
  <si>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</si>
  <si>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</si>
  <si>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</si>
  <si>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</si>
  <si>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</si>
  <si>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</si>
  <si>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</si>
  <si>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</si>
  <si>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</si>
  <si>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</si>
  <si>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</si>
  <si>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</si>
  <si>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</si>
  <si>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</si>
  <si>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</si>
  <si>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</si>
  <si>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</si>
  <si>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</si>
  <si>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</si>
  <si>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</si>
  <si>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</si>
  <si>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</si>
  <si>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</si>
  <si>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</si>
  <si>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</si>
  <si>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</si>
  <si>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</si>
  <si>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</si>
  <si>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</si>
  <si>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</si>
  <si>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</si>
  <si>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</si>
  <si>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</si>
  <si>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</si>
  <si>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</si>
  <si>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</si>
  <si>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</si>
  <si>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</si>
  <si>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</si>
  <si>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</si>
  <si>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</si>
  <si>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</si>
  <si>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</si>
  <si>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</si>
  <si>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</si>
  <si>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</si>
  <si>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</si>
  <si>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</si>
  <si>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</si>
  <si>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</si>
  <si>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</si>
  <si>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</si>
  <si>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</si>
  <si>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</si>
  <si>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</si>
  <si>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</si>
  <si>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</si>
  <si>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</si>
  <si>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</si>
  <si>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</si>
  <si>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</si>
  <si>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</si>
  <si>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</si>
  <si>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</si>
  <si>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</si>
  <si>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</si>
  <si>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</si>
  <si>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</si>
  <si>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</si>
  <si>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</si>
  <si>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</si>
  <si>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</si>
  <si>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</si>
  <si>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</si>
  <si>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</si>
  <si>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</si>
  <si>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</si>
  <si>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</si>
  <si>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</si>
  <si>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</si>
  <si>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</si>
  <si>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</si>
  <si>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</si>
  <si>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</si>
  <si>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</si>
  <si>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</si>
  <si>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</si>
  <si>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</si>
  <si>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</si>
  <si>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</si>
  <si>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</si>
  <si>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</si>
  <si>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</si>
  <si>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</si>
  <si>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</si>
  <si>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</si>
  <si>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</si>
  <si>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</si>
  <si>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</si>
  <si>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</si>
  <si>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</si>
  <si>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</si>
  <si>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</si>
  <si>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</si>
  <si>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</si>
  <si>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</si>
  <si>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</si>
  <si>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</si>
  <si>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</si>
  <si>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</si>
  <si>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</si>
  <si>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</si>
  <si>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</si>
  <si>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</si>
  <si>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</si>
  <si>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</si>
  <si>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</si>
  <si>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</si>
  <si>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</si>
  <si>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</si>
  <si>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</si>
  <si>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</si>
  <si>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</si>
  <si>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</si>
  <si>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</si>
  <si>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</si>
  <si>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</si>
  <si>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</si>
  <si>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</si>
  <si>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</si>
  <si>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</si>
  <si>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</si>
  <si>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</si>
  <si>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</si>
  <si>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</si>
  <si>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</si>
  <si>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</si>
  <si>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</si>
  <si>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</si>
  <si>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</si>
  <si>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</si>
  <si>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</si>
  <si>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</si>
  <si>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</si>
  <si>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</si>
  <si>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</si>
  <si>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</si>
  <si>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</si>
  <si>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</si>
  <si>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</si>
  <si>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</si>
  <si>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</si>
  <si>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</si>
  <si>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</si>
  <si>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</si>
  <si>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</si>
  <si>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</si>
  <si>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</si>
  <si>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</si>
  <si>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</si>
  <si>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</si>
  <si>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</si>
  <si>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</si>
  <si>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</si>
  <si>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</si>
  <si>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</si>
  <si>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</si>
  <si>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</si>
  <si>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</si>
  <si>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</si>
  <si>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</si>
  <si>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</si>
  <si>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</si>
  <si>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</si>
  <si>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</si>
  <si>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</si>
  <si>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</si>
  <si>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</si>
  <si>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</si>
  <si>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</si>
  <si>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</si>
  <si>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</si>
  <si>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</si>
  <si>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</si>
  <si>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</si>
  <si>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</si>
  <si>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</si>
  <si>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</si>
  <si>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</si>
  <si>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</si>
  <si>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</si>
  <si>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</si>
  <si>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</si>
  <si>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</si>
  <si>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</si>
  <si>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</si>
  <si>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</si>
  <si>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</si>
  <si>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</si>
  <si>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</si>
  <si>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</si>
  <si>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</si>
  <si>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</si>
  <si>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</si>
  <si>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</si>
  <si>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</si>
  <si>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</si>
  <si>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</si>
  <si>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</si>
  <si>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</si>
  <si>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</si>
  <si>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</si>
  <si>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</si>
  <si>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</si>
  <si>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</si>
  <si>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</si>
  <si>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</si>
  <si>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</si>
  <si>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</si>
  <si>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</si>
  <si>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</si>
  <si>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</si>
  <si>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</si>
  <si>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</si>
  <si>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</si>
  <si>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</si>
  <si>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</si>
  <si>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</si>
  <si>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</si>
  <si>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</si>
  <si>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</si>
  <si>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</si>
  <si>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</si>
  <si>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</si>
  <si>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</si>
  <si>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</si>
  <si>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</si>
  <si>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</si>
  <si>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</si>
  <si>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</si>
  <si>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</si>
  <si>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</si>
  <si>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</si>
  <si>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</si>
  <si>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</si>
  <si>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</si>
  <si>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</si>
  <si>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</si>
  <si>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</si>
  <si>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</si>
  <si>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</si>
  <si>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</si>
  <si>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</si>
  <si>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</si>
  <si>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</si>
  <si>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</si>
  <si>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</si>
  <si>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</si>
  <si>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</si>
  <si>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</si>
  <si>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</si>
  <si>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</si>
  <si>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</si>
  <si>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</si>
  <si>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</si>
  <si>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</si>
  <si>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</si>
  <si>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</si>
  <si>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</si>
  <si>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</si>
  <si>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</si>
  <si>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</si>
  <si>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</si>
  <si>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</si>
  <si>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</si>
  <si>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</si>
  <si>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</si>
  <si>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</si>
  <si>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</si>
  <si>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</si>
  <si>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</si>
  <si>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</si>
  <si>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</si>
  <si>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</si>
  <si>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</si>
  <si>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</si>
  <si>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</si>
  <si>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</si>
  <si>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</si>
  <si>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</si>
  <si>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</si>
  <si>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</si>
  <si>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</si>
  <si>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</si>
  <si>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</si>
  <si>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</si>
  <si>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</si>
  <si>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</si>
  <si>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</si>
  <si>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</si>
  <si>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</si>
  <si>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</si>
  <si>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</si>
  <si>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</si>
  <si>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</si>
  <si>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</si>
  <si>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</si>
  <si>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</si>
  <si>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</si>
  <si>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</si>
  <si>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</si>
  <si>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</si>
  <si>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</si>
  <si>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</si>
  <si>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</si>
  <si>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</si>
  <si>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</si>
  <si>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</si>
  <si>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</si>
  <si>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</si>
  <si>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</si>
  <si>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</si>
  <si>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</si>
  <si>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</si>
  <si>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</si>
  <si>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</si>
  <si>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</si>
  <si>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</si>
  <si>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</si>
  <si>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</si>
  <si>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</si>
  <si>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</si>
  <si>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</si>
  <si>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</si>
  <si>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</si>
  <si>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</si>
  <si>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</si>
  <si>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</si>
  <si>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</si>
  <si>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</si>
  <si>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</si>
  <si>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</si>
  <si>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</si>
  <si>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</si>
  <si>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</si>
  <si>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</si>
  <si>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</si>
  <si>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</si>
  <si>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</si>
  <si>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</si>
  <si>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</si>
  <si>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</si>
  <si>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</si>
  <si>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</si>
  <si>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</si>
  <si>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</si>
  <si>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</si>
  <si>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</si>
  <si>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</si>
  <si>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</si>
  <si>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</si>
  <si>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</si>
  <si>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</si>
  <si>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</si>
  <si>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</si>
  <si>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</si>
  <si>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</si>
  <si>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</si>
  <si>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</si>
  <si>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</si>
  <si>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</si>
  <si>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</si>
  <si>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</si>
  <si>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</si>
  <si>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</si>
  <si>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</si>
  <si>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</si>
  <si>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</si>
  <si>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</si>
  <si>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</si>
  <si>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</si>
  <si>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</si>
  <si>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</si>
  <si>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</si>
  <si>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</si>
  <si>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</si>
  <si>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</si>
  <si>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</si>
  <si>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</si>
  <si>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</si>
  <si>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</si>
  <si>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</si>
  <si>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</si>
  <si>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</si>
  <si>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</si>
  <si>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</si>
  <si>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</si>
  <si>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</si>
  <si>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</si>
  <si>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</si>
  <si>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</si>
  <si>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</si>
  <si>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</si>
  <si>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</si>
  <si>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</si>
  <si>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</si>
  <si>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</si>
  <si>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</si>
  <si>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</si>
  <si>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</si>
  <si>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</si>
  <si>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</si>
  <si>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</si>
  <si>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</si>
  <si>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</si>
  <si>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</si>
  <si>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</si>
  <si>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</si>
  <si>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</si>
  <si>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</si>
  <si>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</si>
  <si>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</si>
  <si>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</si>
  <si>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</si>
  <si>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</si>
  <si>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</si>
  <si>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</si>
  <si>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</si>
  <si>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</si>
  <si>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</si>
  <si>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</si>
  <si>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</si>
  <si>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</si>
  <si>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</si>
  <si>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</si>
  <si>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</si>
  <si>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</si>
  <si>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</si>
  <si>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</si>
  <si>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</si>
  <si>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</si>
  <si>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</si>
  <si>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</si>
  <si>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</si>
  <si>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</si>
  <si>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</si>
  <si>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</si>
  <si>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</si>
  <si>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</si>
  <si>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</si>
  <si>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</si>
  <si>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</si>
  <si>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</si>
  <si>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</si>
  <si>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</si>
  <si>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</si>
  <si>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</si>
  <si>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</si>
  <si>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</si>
  <si>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</si>
  <si>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</si>
  <si>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</si>
  <si>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</si>
  <si>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</si>
  <si>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</si>
  <si>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</si>
  <si>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</si>
  <si>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</si>
  <si>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</si>
  <si>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</si>
  <si>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</si>
  <si>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</si>
  <si>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</si>
  <si>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</si>
  <si>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</si>
  <si>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</si>
  <si>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</si>
  <si>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</si>
  <si>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</si>
  <si>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</si>
  <si>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</si>
  <si>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</si>
  <si>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</si>
  <si>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</si>
  <si>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</si>
  <si>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</si>
  <si>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</si>
  <si>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</si>
  <si>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</si>
  <si>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</si>
  <si>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</si>
  <si>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</si>
  <si>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</si>
  <si>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</si>
  <si>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</si>
  <si>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</si>
  <si>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</si>
  <si>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</si>
  <si>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</si>
  <si>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</si>
  <si>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</si>
  <si>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</si>
  <si>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</si>
  <si>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</si>
  <si>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</si>
  <si>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</si>
  <si>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</si>
  <si>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</si>
  <si>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</si>
  <si>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</si>
  <si>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</si>
  <si>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</si>
  <si>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</si>
  <si>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</si>
  <si>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</si>
  <si>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</si>
  <si>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</si>
  <si>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</si>
  <si>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</si>
  <si>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</si>
  <si>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</si>
  <si>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</si>
  <si>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</si>
  <si>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</si>
  <si>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</si>
  <si>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</si>
  <si>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</si>
  <si>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</si>
  <si>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</si>
  <si>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</si>
  <si>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</si>
  <si>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</si>
  <si>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</si>
  <si>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</si>
  <si>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</si>
  <si>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</si>
  <si>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</si>
  <si>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</si>
  <si>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</si>
  <si>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</si>
  <si>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</si>
  <si>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</si>
  <si>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</si>
  <si>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</si>
  <si>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</si>
  <si>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</si>
  <si>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</si>
  <si>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</si>
  <si>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</si>
  <si>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</si>
  <si>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</si>
  <si>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</si>
  <si>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</si>
  <si>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</si>
  <si>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</si>
  <si>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</si>
  <si>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</si>
  <si>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</si>
  <si>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</si>
  <si>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</si>
  <si>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</si>
  <si>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</si>
  <si>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</si>
  <si>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</si>
  <si>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</si>
  <si>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</si>
  <si>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</si>
  <si>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</si>
  <si>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</si>
  <si>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</si>
  <si>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</si>
  <si>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</si>
  <si>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</si>
  <si>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</si>
  <si>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</si>
  <si>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</si>
  <si>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</si>
  <si>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</si>
  <si>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</si>
  <si>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</si>
  <si>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</si>
  <si>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</si>
  <si>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</si>
  <si>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</si>
  <si>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</si>
  <si>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</si>
  <si>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</si>
  <si>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</si>
  <si>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</si>
  <si>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</si>
  <si>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</si>
  <si>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</si>
  <si>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</si>
  <si>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</si>
  <si>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</si>
  <si>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</si>
  <si>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</si>
  <si>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</si>
  <si>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</si>
  <si>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</si>
  <si>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</si>
  <si>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</si>
  <si>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</si>
  <si>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</si>
  <si>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</si>
  <si>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</si>
  <si>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</si>
  <si>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</si>
  <si>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</si>
  <si>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</si>
  <si>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</si>
  <si>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</si>
  <si>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</si>
  <si>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</si>
  <si>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</si>
  <si>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</si>
  <si>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</si>
  <si>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</si>
  <si>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</si>
  <si>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</si>
  <si>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</si>
  <si>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</si>
  <si>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</si>
  <si>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</si>
  <si>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</si>
  <si>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</si>
  <si>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</si>
  <si>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</si>
  <si>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</si>
  <si>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</si>
  <si>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</si>
  <si>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</si>
  <si>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</si>
  <si>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</si>
  <si>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</si>
  <si>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</si>
  <si>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</si>
  <si>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</si>
  <si>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</si>
  <si>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</si>
  <si>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</si>
  <si>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</si>
  <si>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</si>
  <si>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</si>
  <si>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</si>
  <si>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</si>
  <si>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</si>
  <si>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</si>
  <si>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</si>
  <si>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</si>
  <si>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</si>
  <si>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</si>
  <si>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</si>
  <si>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</si>
  <si>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</si>
  <si>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</si>
  <si>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</si>
  <si>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</si>
  <si>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</si>
  <si>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</si>
  <si>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</si>
  <si>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</si>
  <si>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</si>
  <si>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</si>
  <si>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</si>
  <si>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</si>
  <si>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</si>
  <si>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</si>
  <si>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</si>
  <si>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</si>
  <si>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</si>
  <si>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</si>
  <si>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</si>
  <si>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</si>
  <si>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</si>
  <si>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</si>
  <si>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</si>
  <si>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</si>
  <si>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</si>
  <si>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</si>
  <si>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</si>
  <si>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</si>
  <si>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</si>
  <si>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</si>
  <si>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</si>
  <si>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</si>
  <si>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</si>
  <si>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</si>
  <si>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</si>
  <si>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</si>
  <si>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</si>
  <si>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</si>
  <si>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</si>
  <si>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</si>
  <si>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</si>
  <si>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</si>
  <si>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</si>
  <si>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</si>
  <si>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</si>
  <si>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</si>
  <si>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</si>
  <si>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</si>
  <si>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</si>
  <si>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</si>
  <si>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</si>
  <si>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</si>
  <si>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</si>
  <si>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</si>
  <si>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</si>
  <si>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</si>
  <si>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</si>
  <si>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</si>
  <si>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</si>
  <si>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</si>
  <si>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</si>
  <si>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</si>
  <si>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</si>
  <si>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</si>
  <si>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</si>
  <si>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</si>
  <si>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</si>
  <si>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</si>
  <si>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</si>
  <si>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</si>
  <si>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</si>
  <si>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</si>
  <si>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</si>
  <si>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</si>
  <si>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</si>
  <si>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</si>
  <si>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</si>
  <si>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</si>
  <si>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</si>
  <si>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</si>
  <si>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</si>
  <si>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</si>
  <si>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</si>
  <si>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</si>
  <si>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</si>
  <si>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</si>
  <si>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</si>
  <si>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</si>
  <si>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</si>
  <si>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</si>
  <si>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</si>
  <si>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</si>
  <si>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</si>
  <si>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</si>
  <si>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</si>
  <si>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</si>
  <si>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</si>
  <si>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</si>
  <si>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</si>
  <si>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</si>
  <si>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</si>
  <si>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</si>
  <si>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</si>
  <si>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</si>
  <si>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</si>
  <si>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</si>
  <si>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</si>
  <si>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</si>
  <si>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</si>
  <si>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</si>
  <si>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</si>
  <si>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</si>
  <si>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</si>
  <si>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</si>
  <si>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</si>
  <si>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</si>
  <si>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</si>
  <si>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</si>
  <si>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</si>
  <si>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</si>
  <si>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</si>
  <si>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</si>
  <si>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</si>
  <si>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</si>
  <si>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</si>
  <si>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</si>
  <si>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</si>
  <si>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</si>
  <si>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</si>
  <si>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</si>
  <si>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</si>
  <si>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</si>
  <si>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</si>
  <si>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</si>
  <si>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</si>
  <si>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</si>
  <si>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</si>
  <si>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</si>
  <si>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</si>
  <si>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</si>
  <si>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</si>
  <si>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</si>
  <si>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</si>
  <si>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</si>
  <si>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</si>
  <si>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</si>
  <si>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</si>
  <si>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</si>
  <si>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</si>
  <si>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</si>
  <si>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</si>
  <si>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</si>
  <si>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</si>
  <si>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</si>
  <si>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</si>
  <si>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</si>
  <si>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</si>
  <si>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</si>
  <si>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</si>
  <si>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</si>
  <si>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</si>
  <si>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</si>
  <si>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</si>
  <si>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</si>
  <si>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</si>
  <si>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</si>
  <si>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</si>
  <si>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</si>
  <si>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</si>
  <si>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</si>
  <si>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</si>
  <si>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</si>
  <si>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</si>
  <si>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</si>
  <si>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</si>
  <si>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</si>
  <si>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</si>
  <si>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</si>
  <si>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</si>
  <si>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</si>
  <si>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</si>
  <si>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</si>
  <si>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</si>
  <si>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</si>
  <si>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</si>
  <si>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</si>
  <si>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</si>
  <si>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</si>
  <si>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</si>
  <si>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</si>
  <si>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</si>
  <si>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</si>
  <si>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</si>
  <si>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</si>
  <si>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</si>
  <si>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</si>
  <si>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</si>
  <si>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</si>
  <si>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</si>
  <si>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</si>
  <si>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</si>
  <si>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</si>
  <si>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</si>
  <si>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</si>
  <si>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</si>
  <si>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</si>
  <si>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</si>
  <si>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</si>
  <si>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</si>
  <si>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</si>
  <si>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</si>
  <si>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</si>
  <si>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</si>
  <si>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</si>
  <si>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</si>
  <si>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</si>
  <si>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</si>
  <si>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</si>
  <si>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</si>
  <si>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</si>
  <si>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</si>
  <si>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</si>
  <si>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</si>
  <si>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</si>
  <si>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</si>
  <si>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</si>
  <si>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</si>
  <si>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</si>
  <si>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</si>
  <si>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</si>
  <si>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</si>
  <si>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</si>
  <si>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</si>
  <si>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</si>
  <si>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</si>
  <si>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</si>
  <si>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</si>
  <si>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</si>
  <si>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</si>
  <si>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</si>
  <si>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</si>
  <si>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</si>
  <si>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</si>
  <si>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</si>
  <si>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</si>
  <si>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</si>
  <si>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</si>
  <si>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</si>
  <si>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</si>
  <si>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</si>
  <si>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</si>
  <si>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</si>
  <si>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</si>
  <si>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</si>
  <si>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</si>
  <si>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</si>
  <si>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</si>
  <si>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</si>
  <si>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</si>
  <si>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</si>
  <si>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</si>
  <si>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</si>
  <si>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</si>
  <si>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</si>
  <si>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</si>
  <si>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</si>
  <si>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</si>
  <si>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</si>
  <si>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</si>
  <si>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</si>
  <si>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</si>
  <si>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</si>
  <si>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</si>
  <si>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</si>
  <si>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</si>
  <si>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</si>
  <si>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</si>
  <si>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</si>
  <si>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</si>
  <si>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</si>
  <si>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</si>
  <si>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</si>
  <si>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</si>
  <si>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</si>
  <si>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</si>
  <si>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</si>
  <si>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</si>
  <si>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</si>
  <si>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</si>
  <si>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</si>
  <si>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</si>
  <si>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</si>
  <si>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</si>
  <si>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</si>
  <si>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</si>
  <si>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</si>
  <si>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</si>
  <si>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</si>
  <si>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</si>
  <si>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</si>
  <si>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</si>
  <si>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</si>
  <si>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</si>
  <si>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</si>
  <si>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</si>
  <si>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</si>
  <si>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</si>
  <si>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</si>
  <si>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</si>
  <si>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</si>
  <si>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</si>
  <si>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</si>
  <si>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</si>
  <si>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</si>
  <si>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</si>
  <si>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</si>
  <si>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</si>
  <si>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</si>
  <si>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</si>
  <si>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</si>
  <si>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</si>
  <si>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</si>
  <si>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</si>
  <si>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</si>
  <si>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</si>
  <si>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</si>
  <si>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</si>
  <si>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</si>
  <si>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</si>
  <si>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</si>
  <si>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</si>
  <si>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</si>
  <si>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</si>
  <si>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</si>
  <si>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</si>
  <si>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</si>
  <si>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</si>
  <si>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</si>
  <si>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</si>
  <si>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</si>
  <si>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</si>
  <si>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</si>
  <si>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</si>
  <si>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</si>
  <si>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</si>
  <si>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</si>
  <si>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</si>
  <si>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</si>
  <si>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</si>
  <si>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</si>
  <si>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</si>
  <si>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</si>
  <si>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</si>
  <si>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</si>
  <si>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</si>
  <si>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</si>
  <si>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</si>
  <si>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</si>
  <si>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</si>
  <si>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</si>
  <si>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</si>
  <si>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</si>
  <si>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</si>
  <si>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</si>
  <si>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</si>
  <si>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</si>
  <si>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</si>
  <si>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</si>
  <si>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</si>
  <si>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</si>
  <si>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</si>
  <si>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</si>
  <si>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</si>
  <si>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</si>
  <si>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</si>
  <si>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</si>
  <si>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</si>
  <si>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</si>
  <si>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</si>
  <si>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</si>
  <si>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</si>
  <si>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</si>
  <si>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</si>
  <si>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</si>
  <si>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</si>
  <si>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</si>
  <si>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</si>
  <si>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</si>
  <si>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</si>
  <si>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</si>
  <si>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</si>
  <si>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</si>
  <si>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</si>
  <si>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</si>
  <si>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</si>
  <si>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</si>
  <si>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</si>
  <si>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</si>
  <si>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</si>
  <si>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</si>
  <si>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</si>
  <si>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</si>
  <si>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</si>
  <si>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</si>
  <si>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</si>
  <si>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</si>
  <si>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</si>
  <si>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</si>
  <si>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</si>
  <si>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</si>
  <si>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</si>
  <si>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</si>
  <si>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</si>
  <si>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</si>
  <si>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</si>
  <si>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</si>
  <si>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</si>
  <si>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</si>
  <si>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</si>
  <si>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</si>
  <si>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</si>
  <si>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</si>
  <si>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</si>
  <si>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</si>
  <si>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</si>
  <si>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</si>
  <si>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</si>
  <si>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</si>
  <si>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</si>
  <si>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</si>
  <si>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</si>
  <si>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</si>
  <si>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</si>
  <si>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</si>
  <si>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</si>
  <si>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</si>
  <si>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</si>
  <si>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</si>
  <si>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</si>
  <si>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</si>
  <si>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</si>
  <si>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</si>
  <si>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</si>
  <si>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</si>
  <si>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</si>
  <si>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</si>
  <si>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</si>
  <si>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</si>
  <si>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</si>
  <si>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</si>
  <si>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</si>
  <si>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</si>
  <si>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</si>
  <si>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</si>
  <si>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</si>
  <si>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</si>
  <si>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</si>
  <si>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</si>
  <si>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</si>
  <si>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</si>
  <si>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</si>
  <si>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</si>
  <si>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</si>
  <si>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</si>
  <si>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</si>
  <si>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</si>
  <si>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</si>
  <si>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</si>
  <si>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</si>
  <si>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</si>
  <si>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</si>
  <si>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</si>
  <si>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</si>
  <si>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</si>
  <si>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</si>
  <si>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</si>
  <si>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</si>
  <si>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</si>
  <si>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</si>
  <si>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</si>
  <si>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</si>
  <si>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</si>
  <si>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</si>
  <si>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</si>
  <si>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</si>
  <si>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</si>
  <si>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</si>
  <si>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</si>
  <si>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</si>
  <si>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</si>
  <si>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</si>
  <si>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</si>
  <si>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</si>
  <si>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</si>
  <si>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</si>
  <si>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</si>
  <si>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</si>
  <si>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</si>
  <si>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</si>
  <si>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</si>
  <si>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</si>
  <si>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</si>
  <si>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</si>
  <si>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</si>
  <si>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</si>
  <si>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</si>
  <si>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</si>
  <si>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</si>
  <si>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</si>
  <si>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</si>
  <si>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</si>
  <si>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</si>
  <si>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</si>
  <si>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</si>
  <si>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</si>
  <si>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</si>
  <si>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</si>
  <si>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</si>
  <si>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</si>
  <si>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</si>
  <si>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</si>
  <si>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</si>
  <si>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</si>
  <si>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</si>
  <si>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</si>
  <si>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</si>
  <si>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</si>
  <si>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</si>
  <si>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</si>
  <si>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</si>
  <si>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</si>
  <si>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</si>
  <si>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</si>
  <si>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</si>
  <si>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</si>
  <si>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</si>
  <si>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</si>
  <si>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</si>
  <si>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</si>
  <si>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</si>
  <si>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</si>
  <si>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</si>
  <si>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</si>
  <si>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</si>
  <si>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</si>
  <si>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</si>
  <si>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</si>
  <si>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</si>
  <si>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</si>
  <si>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</si>
  <si>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</si>
  <si>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</si>
  <si>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</si>
  <si>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</si>
  <si>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</si>
  <si>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</si>
  <si>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</si>
  <si>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</si>
  <si>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</si>
  <si>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</si>
  <si>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</si>
  <si>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</si>
  <si>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</si>
  <si>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</si>
  <si>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</si>
  <si>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</si>
  <si>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</si>
  <si>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</si>
  <si>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</si>
  <si>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</si>
  <si>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</si>
  <si>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</si>
  <si>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</si>
  <si>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</si>
  <si>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</si>
  <si>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</si>
  <si>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</si>
  <si>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</si>
  <si>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</si>
  <si>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</si>
  <si>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</si>
  <si>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</si>
  <si>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</si>
  <si>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</si>
  <si>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</si>
  <si>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</si>
  <si>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</si>
  <si>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</si>
  <si>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</si>
  <si>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</si>
  <si>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</si>
  <si>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</si>
  <si>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</si>
  <si>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</si>
  <si>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</si>
  <si>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</si>
  <si>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</si>
  <si>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</si>
  <si>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</si>
  <si>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</si>
  <si>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</si>
  <si>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</si>
  <si>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</si>
  <si>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</si>
  <si>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</si>
  <si>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</si>
  <si>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</si>
  <si>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</si>
  <si>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</si>
  <si>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</si>
  <si>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</si>
  <si>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</si>
  <si>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</si>
  <si>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</si>
  <si>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</si>
  <si>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</si>
  <si>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</si>
  <si>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</si>
  <si>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</si>
  <si>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</si>
  <si>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</si>
  <si>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</si>
  <si>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</si>
  <si>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</si>
  <si>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</si>
  <si>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</si>
  <si>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</si>
  <si>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</si>
  <si>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</si>
  <si>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</si>
  <si>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</si>
  <si>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</si>
  <si>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</si>
  <si>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</si>
  <si>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</si>
  <si>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</si>
  <si>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</si>
  <si>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</si>
  <si>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</si>
  <si>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</si>
  <si>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</si>
  <si>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</si>
  <si>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</si>
  <si>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</si>
  <si>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</si>
  <si>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</si>
  <si>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</si>
  <si>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</si>
  <si>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</si>
  <si>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</si>
  <si>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</si>
  <si>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</si>
  <si>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</si>
  <si>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</si>
  <si>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</si>
  <si>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</si>
  <si>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</si>
  <si>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</si>
  <si>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</si>
  <si>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</si>
  <si>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</si>
  <si>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</si>
  <si>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</si>
  <si>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</si>
  <si>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</si>
  <si>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</si>
  <si>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</si>
  <si>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</si>
  <si>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</si>
  <si>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</si>
  <si>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</si>
  <si>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</si>
  <si>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</si>
  <si>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</si>
  <si>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</si>
  <si>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</si>
  <si>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</si>
  <si>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</si>
  <si>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</si>
  <si>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</si>
  <si>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</si>
  <si>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</si>
  <si>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</si>
  <si>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</si>
  <si>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</si>
  <si>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</si>
  <si>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</si>
  <si>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</si>
  <si>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</si>
  <si>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</si>
  <si>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</si>
  <si>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</si>
  <si>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</si>
  <si>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</si>
  <si>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</si>
  <si>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</si>
  <si>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</si>
  <si>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</si>
  <si>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</si>
  <si>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</si>
  <si>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</si>
  <si>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</si>
  <si>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</si>
  <si>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</si>
  <si>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</si>
  <si>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</si>
  <si>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</si>
  <si>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</si>
  <si>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</si>
  <si>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</si>
  <si>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</si>
  <si>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</si>
  <si>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</si>
  <si>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</si>
  <si>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</si>
  <si>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</si>
  <si>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</si>
  <si>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</si>
  <si>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</si>
  <si>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</si>
  <si>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</si>
  <si>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</si>
  <si>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</si>
  <si>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</si>
  <si>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</si>
  <si>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</si>
  <si>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</si>
  <si>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</si>
  <si>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</si>
  <si>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</si>
  <si>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</si>
  <si>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</si>
  <si>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</si>
  <si>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</si>
  <si>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</si>
  <si>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</si>
  <si>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</si>
  <si>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</si>
  <si>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</si>
  <si>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</si>
  <si>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</si>
  <si>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</si>
  <si>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</si>
  <si>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</si>
  <si>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</si>
  <si>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</si>
  <si>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</si>
  <si>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</si>
  <si>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</si>
  <si>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</si>
  <si>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</si>
  <si>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</si>
  <si>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</si>
  <si>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</si>
  <si>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</si>
  <si>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</si>
  <si>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</si>
  <si>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</si>
  <si>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</si>
  <si>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</si>
  <si>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</si>
  <si>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</si>
  <si>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</si>
  <si>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</si>
  <si>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</si>
  <si>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</si>
  <si>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</si>
  <si>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</si>
  <si>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</si>
  <si>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</si>
  <si>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</si>
  <si>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</si>
  <si>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</si>
  <si>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</si>
  <si>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</si>
  <si>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</si>
  <si>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</si>
  <si>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</si>
  <si>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</si>
  <si>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</si>
  <si>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</si>
  <si>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</si>
  <si>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</si>
  <si>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</si>
  <si>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</si>
  <si>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</si>
  <si>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</si>
  <si>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</si>
  <si>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</si>
  <si>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</si>
  <si>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</si>
  <si>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</si>
  <si>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</si>
  <si>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</si>
  <si>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</si>
  <si>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</si>
  <si>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</si>
  <si>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</si>
  <si>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</si>
  <si>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</si>
  <si>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</si>
  <si>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</si>
  <si>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</si>
  <si>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</si>
  <si>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</si>
  <si>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</si>
  <si>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</si>
  <si>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</si>
  <si>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</si>
  <si>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</si>
  <si>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</si>
  <si>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</si>
  <si>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</si>
  <si>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</si>
  <si>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</si>
  <si>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</si>
  <si>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</si>
  <si>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</si>
  <si>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</si>
  <si>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</si>
  <si>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</si>
  <si>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</si>
  <si>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</si>
  <si>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</si>
  <si>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</si>
  <si>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</si>
  <si>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</si>
  <si>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</si>
  <si>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</si>
  <si>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</si>
  <si>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</si>
  <si>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</si>
  <si>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</si>
  <si>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</si>
  <si>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</si>
  <si>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</si>
  <si>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</si>
  <si>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</si>
  <si>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</si>
  <si>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</si>
  <si>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</si>
  <si>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</si>
  <si>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</si>
  <si>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</si>
  <si>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</si>
  <si>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</si>
  <si>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</si>
  <si>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</si>
  <si>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</si>
  <si>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</si>
  <si>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</si>
  <si>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</si>
  <si>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</si>
  <si>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</si>
  <si>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</si>
  <si>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</si>
  <si>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</si>
  <si>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</si>
  <si>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</si>
  <si>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</si>
  <si>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</si>
  <si>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</si>
  <si>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</si>
  <si>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</si>
  <si>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</si>
  <si>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</si>
  <si>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</si>
  <si>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</si>
  <si>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</si>
  <si>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</si>
  <si>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</si>
  <si>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</si>
  <si>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</si>
  <si>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</si>
  <si>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</si>
  <si>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</si>
  <si>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</si>
  <si>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</si>
  <si>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</si>
  <si>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</si>
  <si>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</si>
  <si>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</si>
  <si>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</si>
  <si>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</si>
  <si>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</si>
  <si>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</si>
  <si>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</si>
  <si>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</si>
  <si>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</si>
  <si>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</si>
  <si>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</si>
  <si>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</si>
  <si>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</si>
  <si>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</si>
  <si>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</si>
  <si>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</si>
  <si>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</si>
  <si>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</si>
  <si>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</si>
  <si>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</si>
  <si>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</si>
  <si>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</si>
  <si>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</si>
  <si>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</si>
  <si>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</si>
  <si>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</si>
  <si>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</si>
  <si>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</si>
  <si>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</si>
  <si>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</si>
  <si>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</si>
  <si>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</si>
  <si>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</si>
  <si>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</si>
  <si>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</si>
  <si>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</si>
  <si>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</si>
  <si>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</si>
  <si>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</si>
  <si>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</si>
  <si>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</si>
  <si>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</si>
  <si>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</si>
  <si>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</si>
  <si>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</si>
  <si>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</si>
  <si>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</si>
  <si>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</si>
  <si>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</si>
  <si>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</si>
  <si>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</si>
  <si>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</si>
  <si>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</si>
  <si>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</si>
  <si>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</si>
  <si>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</si>
  <si>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</si>
  <si>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</si>
  <si>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</si>
  <si>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</si>
  <si>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</si>
  <si>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</si>
  <si>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</si>
  <si>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</si>
  <si>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</si>
  <si>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</si>
  <si>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</si>
  <si>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</si>
  <si>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</si>
  <si>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</si>
  <si>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</si>
  <si>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</si>
  <si>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</si>
  <si>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</si>
  <si>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</si>
  <si>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</si>
  <si>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</si>
  <si>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</si>
  <si>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</si>
  <si>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</si>
  <si>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</si>
  <si>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</si>
  <si>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</si>
  <si>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</si>
  <si>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</si>
  <si>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</si>
  <si>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</si>
  <si>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</si>
  <si>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</si>
  <si>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</si>
  <si>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</si>
  <si>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</si>
  <si>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</si>
  <si>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</si>
  <si>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</si>
  <si>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</si>
  <si>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</si>
  <si>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</si>
  <si>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</si>
  <si>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</si>
  <si>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</si>
  <si>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</si>
  <si>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</si>
  <si>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</si>
  <si>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</si>
  <si>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</si>
  <si>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</si>
  <si>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</si>
  <si>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</si>
  <si>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</si>
  <si>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</si>
  <si>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</si>
  <si>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</si>
  <si>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</si>
  <si>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</si>
  <si>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</si>
  <si>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</si>
  <si>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</si>
  <si>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</si>
  <si>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</si>
  <si>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</si>
  <si>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</si>
  <si>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</si>
  <si>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</si>
  <si>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</si>
  <si>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</si>
  <si>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</si>
  <si>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</si>
  <si>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</si>
  <si>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</si>
  <si>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</si>
  <si>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</si>
  <si>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</si>
  <si>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</si>
  <si>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</si>
  <si>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</si>
  <si>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</si>
  <si>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</si>
  <si>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</si>
  <si>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</si>
  <si>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</si>
  <si>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</si>
  <si>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</si>
  <si>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</si>
  <si>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</si>
  <si>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</si>
  <si>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</si>
  <si>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</si>
  <si>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</si>
  <si>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</si>
  <si>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</si>
  <si>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</si>
  <si>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</si>
  <si>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</si>
  <si>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</si>
  <si>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</si>
  <si>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</si>
  <si>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</si>
  <si>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</si>
  <si>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</si>
  <si>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</si>
  <si>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</si>
  <si>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</si>
  <si>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</si>
  <si>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</si>
  <si>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</si>
  <si>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</si>
  <si>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</si>
  <si>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</si>
  <si>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</si>
  <si>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</si>
  <si>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</si>
  <si>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</si>
  <si>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</si>
  <si>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</si>
  <si>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</si>
  <si>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</si>
  <si>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</si>
  <si>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</si>
  <si>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</si>
  <si>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</si>
  <si>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</si>
  <si>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</si>
  <si>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</si>
  <si>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</si>
  <si>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</si>
  <si>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</si>
  <si>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</si>
  <si>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</si>
  <si>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</si>
  <si>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</si>
  <si>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</si>
  <si>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</si>
  <si>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</si>
  <si>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</si>
  <si>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</si>
  <si>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</si>
  <si>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</si>
  <si>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</si>
  <si>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</si>
  <si>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</si>
  <si>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</si>
  <si>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</si>
  <si>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</si>
  <si>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</si>
  <si>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</si>
  <si>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</si>
  <si>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</si>
  <si>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</si>
  <si>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</si>
  <si>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</si>
  <si>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</si>
  <si>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</si>
  <si>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</si>
  <si>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</si>
  <si>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</si>
  <si>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</si>
  <si>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</si>
  <si>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</si>
  <si>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</si>
  <si>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</si>
  <si>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</si>
  <si>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</si>
  <si>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</si>
  <si>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</si>
  <si>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</si>
  <si>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</si>
  <si>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</si>
  <si>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</si>
  <si>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</si>
  <si>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</si>
  <si>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</si>
  <si>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</si>
  <si>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</si>
  <si>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</si>
  <si>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</si>
  <si>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</si>
  <si>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</si>
  <si>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</si>
  <si>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</si>
  <si>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</si>
  <si>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</si>
  <si>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</si>
  <si>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</si>
  <si>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</si>
  <si>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</si>
  <si>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</si>
  <si>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</si>
  <si>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</si>
  <si>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</si>
  <si>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</si>
  <si>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</si>
  <si>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</si>
  <si>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</si>
  <si>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</si>
  <si>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</si>
  <si>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</si>
  <si>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</si>
  <si>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</si>
  <si>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</si>
  <si>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</si>
  <si>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</si>
  <si>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</si>
  <si>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</si>
  <si>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</si>
  <si>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</si>
  <si>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</si>
  <si>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</si>
  <si>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</si>
  <si>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</si>
  <si>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</si>
  <si>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</si>
  <si>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</si>
  <si>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</si>
  <si>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</si>
  <si>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</si>
  <si>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</si>
  <si>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</si>
  <si>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</si>
  <si>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</si>
  <si>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</si>
  <si>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</si>
  <si>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</si>
  <si>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</si>
  <si>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</si>
  <si>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</si>
  <si>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</si>
  <si>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</si>
  <si>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</si>
  <si>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</si>
  <si>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</si>
  <si>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</si>
  <si>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</si>
  <si>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</si>
  <si>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</si>
  <si>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</si>
  <si>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</si>
  <si>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</si>
  <si>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</si>
  <si>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</si>
  <si>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</si>
  <si>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</si>
  <si>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</si>
  <si>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</si>
  <si>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</si>
  <si>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</si>
  <si>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</si>
  <si>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</si>
  <si>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</si>
  <si>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</si>
  <si>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</si>
  <si>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</si>
  <si>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</si>
  <si>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</si>
  <si>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</si>
  <si>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</si>
  <si>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</si>
  <si>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</si>
  <si>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</si>
  <si>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</si>
  <si>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</si>
  <si>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</si>
  <si>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</si>
  <si>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</si>
  <si>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</si>
  <si>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</si>
  <si>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</si>
  <si>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</si>
  <si>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</si>
  <si>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</si>
  <si>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</si>
  <si>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</si>
  <si>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</si>
  <si>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</si>
  <si>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</si>
  <si>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</si>
  <si>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</si>
  <si>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</si>
  <si>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</si>
  <si>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</si>
  <si>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</si>
  <si>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</si>
  <si>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</si>
  <si>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</si>
  <si>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</si>
  <si>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</si>
  <si>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</si>
  <si>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</si>
  <si>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</si>
  <si>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</si>
  <si>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</si>
  <si>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</si>
  <si>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</si>
  <si>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</si>
  <si>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</si>
  <si>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</si>
  <si>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</si>
  <si>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</si>
  <si>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</si>
  <si>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</si>
  <si>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</si>
  <si>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</si>
  <si>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</si>
  <si>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</si>
  <si>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</si>
  <si>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</si>
  <si>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</si>
  <si>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</si>
  <si>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</si>
  <si>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</si>
  <si>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</si>
  <si>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</si>
  <si>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</si>
  <si>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</si>
  <si>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</si>
  <si>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</si>
  <si>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</si>
  <si>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</si>
  <si>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</si>
  <si>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</si>
  <si>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</si>
  <si>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</si>
  <si>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</si>
  <si>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</si>
  <si>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</si>
  <si>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</si>
  <si>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</si>
  <si>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</si>
  <si>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</si>
  <si>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</si>
  <si>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</si>
  <si>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</si>
  <si>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</si>
  <si>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</si>
  <si>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</si>
  <si>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</si>
  <si>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</si>
  <si>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</si>
  <si>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</si>
  <si>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</si>
  <si>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</si>
  <si>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</si>
  <si>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</si>
  <si>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</si>
  <si>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</si>
  <si>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</si>
  <si>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</si>
  <si>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</si>
  <si>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</si>
  <si>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</si>
  <si>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</si>
  <si>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</si>
  <si>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</si>
  <si>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</si>
  <si>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</si>
  <si>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</si>
  <si>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</si>
  <si>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</si>
  <si>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</si>
  <si>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</si>
  <si>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</si>
  <si>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</si>
  <si>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</si>
  <si>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</si>
  <si>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</si>
  <si>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</si>
  <si>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</si>
  <si>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</si>
  <si>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</si>
  <si>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</si>
  <si>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</si>
  <si>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</si>
  <si>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</si>
  <si>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</si>
  <si>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</si>
  <si>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</si>
  <si>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</si>
  <si>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</si>
  <si>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</si>
  <si>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</si>
  <si>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</si>
  <si>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</si>
  <si>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</si>
  <si>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</si>
  <si>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</si>
  <si>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</si>
  <si>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</si>
  <si>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</si>
  <si>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</si>
  <si>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</si>
  <si>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</si>
  <si>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</si>
  <si>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</si>
  <si>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</si>
  <si>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</si>
  <si>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</si>
  <si>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</si>
  <si>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</si>
  <si>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</si>
  <si>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</si>
  <si>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</si>
  <si>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</si>
  <si>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</si>
  <si>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</si>
  <si>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</si>
  <si>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</si>
  <si>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</si>
  <si>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</si>
  <si>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</si>
  <si>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</si>
  <si>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</si>
  <si>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</si>
  <si>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</si>
  <si>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</si>
  <si>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</si>
  <si>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</si>
  <si>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</si>
  <si>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</si>
  <si>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</si>
  <si>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</si>
  <si>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</si>
  <si>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</si>
  <si>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</si>
  <si>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</si>
  <si>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</si>
  <si>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</si>
  <si>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</si>
  <si>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</si>
  <si>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</si>
  <si>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</si>
  <si>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</si>
  <si>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</si>
  <si>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</si>
  <si>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</si>
  <si>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</si>
  <si>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</si>
  <si>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</si>
  <si>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</si>
  <si>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</si>
  <si>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</si>
  <si>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</si>
  <si>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</si>
  <si>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</si>
  <si>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</si>
  <si>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</si>
  <si>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</si>
  <si>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</si>
  <si>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</si>
  <si>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</si>
  <si>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</si>
  <si>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</si>
  <si>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</si>
  <si>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</si>
  <si>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</si>
  <si>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</si>
  <si>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</si>
  <si>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</si>
  <si>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</si>
  <si>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</si>
  <si>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</si>
  <si>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</si>
  <si>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</si>
  <si>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</si>
  <si>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</si>
  <si>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</si>
  <si>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</si>
  <si>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</si>
  <si>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</si>
  <si>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</si>
  <si>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</si>
  <si>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</si>
  <si>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</si>
  <si>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</si>
  <si>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</si>
  <si>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</si>
  <si>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</si>
  <si>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</si>
  <si>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</si>
  <si>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</si>
  <si>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</si>
  <si>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</si>
  <si>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</si>
  <si>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</si>
  <si>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</si>
  <si>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</si>
  <si>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</si>
  <si>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</si>
  <si>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</si>
  <si>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</si>
  <si>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</si>
  <si>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</si>
  <si>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</si>
  <si>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</si>
  <si>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</si>
  <si>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</si>
  <si>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</si>
  <si>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</si>
  <si>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</si>
  <si>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</si>
  <si>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</si>
  <si>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</si>
  <si>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</si>
  <si>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</si>
  <si>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</si>
  <si>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</si>
  <si>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</si>
  <si>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</si>
  <si>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</si>
  <si>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</si>
  <si>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</si>
  <si>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</si>
  <si>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</si>
  <si>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</si>
  <si>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</si>
  <si>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</si>
  <si>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</si>
  <si>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</si>
  <si>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</si>
  <si>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</si>
  <si>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</si>
  <si>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</si>
  <si>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</si>
  <si>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</si>
  <si>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</si>
  <si>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</si>
  <si>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</si>
  <si>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</si>
  <si>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</si>
  <si>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</si>
  <si>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</si>
  <si>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</si>
  <si>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</si>
  <si>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</si>
  <si>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</si>
  <si>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</si>
  <si>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</si>
  <si>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</si>
  <si>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</si>
  <si>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</si>
  <si>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</si>
  <si>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</si>
  <si>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</si>
  <si>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</si>
  <si>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</si>
  <si>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</si>
  <si>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</si>
  <si>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</si>
  <si>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</si>
  <si>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</si>
  <si>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</si>
  <si>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</si>
  <si>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</si>
  <si>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</si>
  <si>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</si>
  <si>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</si>
  <si>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</si>
  <si>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</si>
  <si>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</si>
  <si>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</si>
  <si>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</si>
  <si>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</si>
  <si>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</si>
  <si>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</si>
  <si>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</si>
  <si>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</si>
  <si>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</si>
  <si>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</si>
  <si>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</si>
  <si>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</si>
  <si>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</si>
  <si>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</si>
  <si>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</si>
  <si>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</si>
  <si>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</si>
  <si>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</si>
  <si>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</si>
  <si>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</si>
  <si>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</si>
  <si>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</si>
  <si>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</si>
  <si>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</si>
  <si>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</si>
  <si>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</si>
  <si>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</si>
  <si>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</si>
  <si>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</si>
  <si>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</si>
  <si>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</si>
  <si>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</si>
  <si>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</si>
  <si>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</si>
  <si>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</si>
  <si>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</si>
  <si>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</si>
  <si>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</si>
  <si>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</si>
  <si>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</si>
  <si>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</si>
  <si>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</si>
  <si>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</si>
  <si>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</si>
  <si>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</si>
  <si>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</si>
  <si>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</si>
  <si>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</si>
  <si>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</si>
  <si>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</si>
  <si>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</si>
  <si>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</si>
  <si>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</si>
  <si>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</si>
  <si>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</si>
  <si>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</si>
  <si>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</si>
  <si>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</si>
  <si>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</si>
  <si>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</si>
  <si>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</si>
  <si>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</si>
  <si>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</si>
  <si>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</si>
  <si>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</si>
  <si>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</si>
  <si>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</si>
  <si>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</si>
  <si>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</si>
  <si>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</si>
  <si>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</si>
  <si>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</si>
  <si>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</si>
  <si>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</si>
  <si>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</si>
  <si>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</si>
  <si>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</si>
  <si>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</si>
  <si>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</si>
  <si>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</si>
  <si>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</si>
  <si>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</si>
  <si>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</si>
  <si>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</si>
  <si>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</si>
  <si>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</si>
  <si>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</si>
  <si>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</si>
  <si>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</si>
  <si>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</si>
  <si>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</si>
  <si>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</si>
  <si>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</si>
  <si>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</si>
  <si>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</si>
  <si>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</si>
  <si>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</si>
  <si>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</si>
  <si>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</si>
  <si>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</si>
  <si>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</si>
  <si>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</si>
  <si>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</si>
  <si>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</si>
  <si>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</si>
  <si>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</si>
  <si>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</si>
  <si>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</si>
  <si>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</si>
  <si>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</si>
  <si>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</si>
  <si>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</si>
  <si>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</si>
  <si>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</si>
  <si>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</si>
  <si>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</si>
  <si>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</si>
  <si>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</si>
  <si>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</si>
  <si>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</si>
  <si>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</si>
  <si>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</si>
  <si>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</si>
  <si>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</si>
  <si>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</si>
  <si>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</si>
  <si>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</si>
  <si>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</si>
  <si>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</si>
  <si>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</si>
  <si>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</si>
  <si>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</si>
  <si>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</si>
  <si>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</si>
  <si>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</si>
  <si>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</si>
  <si>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</si>
  <si>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</si>
  <si>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</si>
  <si>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</si>
  <si>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</si>
  <si>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</si>
  <si>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</si>
  <si>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</si>
  <si>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</si>
  <si>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</si>
  <si>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</si>
  <si>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</si>
  <si>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</si>
  <si>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</si>
  <si>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</si>
  <si>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</si>
  <si>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</si>
  <si>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</si>
  <si>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</si>
  <si>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</si>
  <si>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</si>
  <si>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</si>
  <si>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</si>
  <si>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</si>
  <si>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</si>
  <si>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</si>
  <si>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</si>
  <si>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</si>
  <si>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</si>
  <si>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</si>
  <si>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</si>
  <si>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</si>
  <si>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</si>
  <si>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</si>
  <si>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</si>
  <si>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</si>
  <si>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</si>
  <si>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</si>
  <si>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</si>
  <si>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</si>
  <si>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</si>
  <si>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</si>
  <si>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</si>
  <si>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</si>
  <si>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</si>
  <si>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</si>
  <si>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</si>
  <si>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</si>
  <si>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</si>
  <si>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</si>
  <si>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</si>
  <si>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</si>
  <si>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</si>
  <si>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</si>
  <si>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</si>
  <si>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</si>
  <si>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</si>
  <si>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</si>
  <si>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</si>
  <si>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</si>
  <si>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</si>
  <si>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</si>
  <si>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</si>
  <si>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</si>
  <si>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</si>
  <si>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</si>
  <si>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</si>
  <si>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</si>
  <si>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</si>
  <si>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</si>
  <si>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</si>
  <si>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</si>
  <si>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</si>
  <si>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</si>
  <si>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</si>
  <si>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</si>
  <si>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</si>
  <si>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</si>
  <si>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</si>
  <si>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</si>
  <si>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</si>
  <si>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</si>
  <si>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</si>
  <si>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</si>
  <si>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</si>
  <si>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</si>
  <si>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</si>
  <si>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</si>
  <si>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</si>
  <si>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</si>
  <si>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</si>
  <si>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</si>
  <si>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</si>
  <si>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</si>
  <si>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</si>
  <si>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</si>
  <si>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</si>
  <si>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</si>
  <si>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</si>
  <si>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</si>
  <si>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</si>
  <si>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</si>
  <si>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</si>
  <si>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</si>
  <si>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</si>
  <si>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</si>
  <si>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</si>
  <si>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</si>
  <si>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</si>
  <si>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</si>
  <si>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</si>
  <si>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</si>
  <si>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</si>
  <si>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</si>
  <si>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</si>
  <si>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</si>
  <si>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</si>
  <si>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</si>
  <si>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</si>
  <si>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</si>
  <si>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</si>
  <si>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</si>
  <si>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</si>
  <si>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</si>
  <si>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</si>
  <si>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</si>
  <si>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</si>
  <si>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</si>
  <si>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</si>
  <si>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</si>
  <si>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</si>
  <si>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</si>
  <si>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</si>
  <si>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</si>
  <si>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</si>
  <si>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</si>
  <si>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</si>
  <si>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</si>
  <si>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</si>
  <si>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</si>
  <si>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</si>
  <si>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</si>
  <si>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</si>
  <si>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</si>
  <si>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</si>
  <si>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</si>
  <si>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</si>
  <si>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</si>
  <si>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</si>
  <si>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</si>
  <si>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</si>
  <si>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</si>
  <si>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</si>
  <si>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</si>
  <si>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</si>
  <si>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</si>
  <si>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</si>
  <si>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</si>
  <si>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</si>
  <si>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</si>
  <si>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</si>
  <si>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</si>
  <si>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</si>
  <si>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</si>
  <si>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</si>
  <si>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</si>
  <si>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</si>
  <si>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</si>
  <si>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</si>
  <si>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</si>
  <si>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</si>
  <si>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</si>
  <si>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</si>
  <si>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</si>
  <si>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</si>
  <si>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</si>
  <si>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</si>
  <si>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</si>
  <si>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</si>
  <si>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</si>
  <si>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</si>
  <si>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</si>
  <si>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</si>
  <si>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</si>
  <si>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</si>
  <si>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</si>
  <si>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</si>
  <si>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</si>
  <si>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</si>
  <si>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</si>
  <si>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</si>
  <si>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</si>
  <si>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</si>
  <si>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</si>
  <si>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</si>
  <si>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</si>
  <si>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</si>
  <si>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</si>
  <si>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</si>
  <si>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</si>
  <si>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</si>
  <si>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</si>
  <si>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</si>
  <si>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</si>
  <si>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</si>
  <si>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</si>
  <si>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</si>
  <si>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</si>
  <si>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</si>
  <si>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</si>
  <si>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</si>
  <si>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</si>
  <si>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</si>
  <si>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</si>
  <si>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</si>
  <si>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</si>
  <si>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</si>
  <si>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</si>
  <si>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</si>
  <si>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</si>
  <si>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</si>
  <si>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</si>
  <si>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</si>
  <si>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</si>
  <si>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</si>
  <si>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</si>
  <si>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</si>
  <si>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</si>
  <si>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</si>
  <si>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</si>
  <si>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</si>
  <si>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</si>
  <si>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</si>
  <si>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</si>
  <si>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</si>
  <si>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</si>
  <si>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</si>
  <si>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</si>
  <si>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</si>
  <si>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</si>
  <si>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</si>
  <si>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</si>
  <si>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</si>
  <si>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</si>
  <si>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</si>
  <si>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</si>
  <si>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</si>
  <si>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</si>
  <si>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</si>
  <si>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</si>
  <si>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</si>
  <si>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</si>
  <si>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</si>
  <si>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</si>
  <si>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</si>
  <si>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</si>
  <si>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</si>
  <si>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</si>
  <si>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</si>
  <si>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</si>
  <si>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</si>
  <si>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</si>
  <si>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</si>
  <si>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</si>
  <si>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</si>
  <si>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</si>
  <si>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</si>
  <si>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</si>
  <si>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</si>
  <si>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</si>
  <si>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</si>
  <si>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</si>
  <si>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</si>
  <si>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</si>
  <si>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</si>
  <si>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</si>
  <si>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</si>
  <si>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</si>
  <si>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</si>
  <si>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</si>
  <si>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</si>
  <si>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</si>
  <si>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</si>
  <si>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</si>
  <si>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</si>
  <si>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</si>
  <si>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</si>
  <si>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</si>
  <si>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</si>
  <si>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</si>
  <si>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</si>
  <si>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</si>
  <si>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</si>
  <si>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</si>
  <si>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</si>
  <si>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</si>
  <si>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</si>
  <si>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</si>
  <si>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</si>
  <si>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</si>
  <si>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</si>
  <si>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</si>
  <si>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</si>
  <si>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</si>
  <si>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</si>
  <si>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</si>
  <si>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</si>
  <si>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</si>
  <si>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</si>
  <si>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</si>
  <si>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</si>
  <si>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</si>
  <si>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</si>
  <si>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</si>
  <si>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</si>
  <si>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</si>
  <si>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</si>
  <si>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</si>
  <si>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</si>
  <si>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</si>
  <si>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</si>
  <si>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</si>
  <si>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</si>
  <si>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</si>
  <si>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</si>
  <si>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</si>
  <si>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</si>
  <si>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</si>
  <si>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</si>
  <si>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</si>
  <si>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</si>
  <si>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</si>
  <si>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</si>
  <si>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</si>
  <si>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</si>
  <si>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</si>
  <si>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</si>
  <si>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</si>
  <si>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</si>
  <si>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</si>
  <si>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</si>
  <si>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</si>
  <si>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</si>
  <si>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</si>
  <si>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</si>
  <si>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</si>
  <si>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</si>
  <si>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</si>
  <si>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</si>
  <si>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</si>
  <si>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</si>
  <si>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</si>
  <si>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</si>
  <si>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</si>
  <si>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</si>
  <si>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</si>
  <si>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</si>
  <si>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</si>
  <si>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</si>
  <si>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</si>
  <si>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</si>
  <si>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</si>
  <si>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</si>
  <si>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</si>
  <si>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</si>
  <si>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</si>
  <si>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</si>
  <si>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</si>
  <si>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</si>
  <si>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</si>
  <si>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</si>
  <si>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</si>
  <si>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</si>
  <si>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</si>
  <si>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</si>
  <si>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</si>
  <si>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</si>
  <si>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</si>
  <si>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</si>
  <si>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</si>
  <si>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</si>
  <si>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</si>
  <si>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</si>
  <si>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</si>
  <si>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</si>
  <si>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</si>
  <si>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</si>
  <si>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</si>
  <si>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</si>
  <si>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</si>
  <si>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</si>
  <si>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</si>
  <si>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</si>
  <si>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</si>
  <si>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</si>
  <si>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</si>
  <si>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</si>
  <si>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</si>
  <si>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</si>
  <si>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</si>
  <si>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</si>
  <si>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</si>
  <si>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</si>
  <si>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</si>
  <si>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</si>
  <si>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</si>
  <si>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</si>
  <si>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</si>
  <si>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</si>
  <si>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</si>
  <si>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</si>
  <si>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</si>
  <si>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</si>
  <si>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</si>
  <si>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</si>
  <si>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</si>
  <si>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</si>
  <si>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</si>
  <si>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</si>
  <si>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</si>
  <si>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</si>
  <si>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</si>
  <si>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</si>
  <si>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</si>
  <si>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</si>
  <si>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</si>
  <si>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</si>
  <si>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</si>
  <si>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</si>
  <si>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</si>
  <si>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</si>
  <si>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</si>
  <si>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</si>
  <si>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</si>
  <si>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</si>
  <si>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</si>
  <si>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</si>
  <si>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</si>
  <si>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</si>
  <si>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</si>
  <si>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</si>
  <si>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</si>
  <si>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</si>
  <si>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</si>
  <si>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</si>
  <si>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</si>
  <si>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</si>
  <si>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</si>
  <si>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</si>
  <si>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</si>
  <si>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</si>
  <si>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</si>
  <si>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</si>
  <si>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</si>
  <si>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</si>
  <si>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</si>
  <si>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</si>
  <si>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</si>
  <si>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</si>
  <si>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</si>
  <si>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</si>
  <si>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</si>
  <si>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</si>
  <si>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</si>
  <si>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</si>
  <si>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</si>
  <si>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</si>
  <si>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</si>
  <si>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</si>
  <si>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</si>
  <si>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</si>
  <si>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</si>
  <si>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</si>
  <si>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</si>
  <si>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</si>
  <si>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</si>
  <si>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</si>
  <si>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</si>
  <si>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</si>
  <si>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</si>
  <si>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</si>
  <si>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</si>
  <si>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</si>
  <si>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</si>
  <si>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</si>
  <si>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</si>
  <si>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</si>
  <si>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</si>
  <si>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</si>
  <si>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</si>
  <si>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</si>
  <si>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</si>
  <si>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</si>
  <si>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</si>
  <si>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</si>
  <si>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</si>
  <si>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</si>
  <si>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</si>
  <si>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</si>
  <si>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</si>
  <si>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</si>
  <si>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</si>
  <si>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</si>
  <si>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</si>
  <si>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</si>
  <si>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</si>
  <si>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</si>
  <si>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</si>
  <si>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</si>
  <si>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</si>
  <si>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</si>
  <si>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</si>
  <si>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</si>
  <si>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</si>
  <si>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</si>
  <si>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</si>
  <si>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</si>
  <si>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</si>
  <si>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</si>
  <si>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</si>
  <si>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</si>
  <si>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</si>
  <si>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</si>
  <si>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</si>
  <si>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</si>
  <si>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</si>
  <si>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</si>
  <si>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</si>
  <si>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</si>
  <si>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</si>
  <si>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</si>
  <si>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</si>
  <si>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</si>
  <si>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</si>
  <si>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</si>
  <si>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</si>
  <si>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</si>
  <si>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</si>
  <si>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</si>
  <si>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</si>
  <si>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</si>
  <si>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</si>
  <si>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</si>
  <si>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</si>
  <si>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</si>
  <si>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</si>
  <si>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</si>
  <si>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</si>
  <si>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</si>
  <si>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</si>
  <si>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</si>
  <si>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</si>
  <si>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</si>
  <si>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</si>
  <si>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</si>
  <si>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</si>
  <si>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</si>
  <si>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</si>
  <si>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</si>
  <si>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</si>
  <si>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</si>
  <si>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</si>
  <si>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</si>
  <si>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</si>
  <si>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</si>
  <si>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</si>
  <si>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</si>
  <si>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</si>
  <si>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</si>
  <si>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</si>
  <si>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</si>
  <si>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</si>
  <si>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</si>
  <si>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</si>
  <si>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</si>
  <si>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</si>
  <si>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</si>
  <si>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</si>
  <si>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</si>
  <si>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</si>
  <si>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</si>
  <si>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</si>
  <si>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</si>
  <si>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</si>
  <si>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</si>
  <si>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</si>
  <si>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</si>
  <si>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</si>
  <si>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</si>
  <si>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</si>
  <si>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</si>
  <si>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</si>
  <si>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</si>
  <si>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</si>
  <si>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</si>
  <si>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</si>
  <si>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</si>
  <si>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</si>
  <si>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</si>
  <si>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</si>
  <si>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</si>
  <si>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</si>
  <si>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</si>
  <si>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</si>
  <si>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</si>
  <si>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</si>
  <si>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</si>
  <si>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</si>
  <si>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</si>
  <si>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</si>
  <si>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</si>
  <si>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</si>
  <si>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</si>
  <si>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</si>
  <si>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</si>
  <si>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</si>
  <si>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</si>
  <si>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</si>
  <si>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</si>
  <si>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</si>
  <si>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</si>
  <si>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</si>
  <si>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</si>
  <si>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</si>
  <si>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</si>
  <si>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</si>
  <si>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</si>
  <si>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</si>
  <si>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</si>
  <si>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</si>
  <si>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</si>
  <si>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</si>
  <si>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</si>
  <si>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</si>
  <si>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</si>
  <si>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</si>
  <si>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</si>
  <si>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</si>
  <si>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</si>
  <si>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</si>
  <si>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</si>
  <si>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</si>
  <si>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</si>
  <si>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</si>
  <si>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</si>
  <si>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</si>
  <si>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</si>
  <si>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</si>
  <si>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</si>
  <si>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</si>
  <si>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</si>
  <si>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</si>
  <si>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</si>
  <si>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</si>
  <si>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</si>
  <si>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</si>
  <si>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</si>
  <si>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</si>
  <si>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</si>
  <si>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</si>
  <si>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</si>
  <si>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</si>
  <si>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</si>
  <si>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</si>
  <si>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</si>
  <si>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</si>
  <si>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</si>
  <si>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</si>
  <si>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</si>
  <si>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</si>
  <si>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</si>
  <si>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</si>
  <si>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</si>
  <si>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</si>
  <si>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</si>
  <si>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</si>
  <si>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</si>
  <si>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</si>
  <si>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</si>
  <si>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</si>
  <si>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</si>
  <si>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</si>
  <si>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</si>
  <si>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</si>
  <si>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</si>
  <si>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</si>
  <si>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</si>
  <si>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</si>
  <si>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</si>
  <si>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</si>
  <si>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</si>
  <si>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</si>
  <si>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</si>
  <si>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</si>
  <si>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</si>
  <si>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</si>
  <si>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</si>
  <si>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</si>
  <si>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</si>
  <si>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</si>
  <si>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</si>
  <si>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</si>
  <si>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</si>
  <si>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</si>
  <si>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</si>
  <si>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</si>
  <si>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</si>
  <si>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</si>
  <si>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</si>
  <si>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</si>
  <si>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</si>
  <si>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</si>
  <si>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</si>
  <si>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</si>
  <si>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</si>
  <si>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</si>
  <si>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</si>
  <si>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</si>
  <si>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</si>
  <si>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</si>
  <si>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</si>
  <si>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</si>
  <si>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</si>
  <si>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</si>
  <si>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</si>
  <si>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</si>
  <si>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</si>
  <si>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</si>
  <si>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</si>
  <si>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</si>
  <si>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</si>
  <si>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</si>
  <si>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</si>
  <si>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</si>
  <si>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</si>
  <si>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</si>
  <si>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</si>
  <si>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</si>
  <si>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</si>
  <si>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</si>
  <si>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</si>
  <si>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</si>
  <si>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</si>
  <si>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</si>
  <si>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</si>
  <si>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</si>
  <si>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</si>
  <si>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</si>
  <si>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</si>
  <si>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</si>
  <si>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</si>
  <si>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</si>
  <si>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</si>
  <si>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</si>
  <si>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</si>
  <si>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</si>
  <si>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</si>
  <si>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</si>
  <si>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</si>
  <si>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</si>
  <si>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</si>
  <si>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</si>
  <si>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</si>
  <si>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</si>
  <si>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</si>
  <si>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</si>
  <si>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</si>
  <si>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</si>
  <si>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</si>
  <si>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</si>
  <si>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</si>
  <si>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</si>
  <si>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</si>
  <si>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</si>
  <si>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</si>
  <si>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</si>
  <si>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</si>
  <si>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</si>
  <si>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</si>
  <si>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</si>
  <si>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</si>
  <si>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</si>
  <si>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</si>
  <si>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</si>
  <si>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</si>
  <si>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</si>
  <si>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</si>
  <si>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</si>
  <si>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</si>
  <si>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</si>
  <si>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</si>
  <si>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</si>
  <si>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</si>
  <si>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</si>
  <si>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</si>
  <si>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</si>
  <si>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</si>
  <si>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</si>
  <si>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</si>
  <si>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</si>
  <si>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</si>
  <si>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</si>
  <si>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</si>
  <si>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</si>
  <si>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</si>
  <si>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</si>
  <si>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</si>
  <si>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</si>
  <si>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</si>
  <si>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</si>
  <si>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</si>
  <si>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</si>
  <si>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</si>
  <si>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</si>
  <si>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</si>
  <si>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</si>
  <si>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</si>
  <si>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</si>
  <si>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</si>
  <si>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</si>
  <si>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</si>
  <si>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</si>
  <si>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</si>
  <si>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</si>
  <si>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</si>
  <si>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</si>
  <si>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</si>
  <si>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</si>
  <si>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</si>
  <si>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</si>
  <si>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</si>
  <si>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</si>
  <si>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</si>
  <si>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</si>
  <si>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</si>
  <si>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</si>
  <si>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</si>
  <si>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</si>
  <si>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</si>
  <si>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</si>
  <si>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</si>
  <si>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</si>
  <si>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</si>
  <si>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</si>
  <si>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</si>
  <si>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</si>
  <si>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</si>
  <si>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</si>
  <si>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</si>
  <si>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</si>
  <si>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</si>
  <si>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</si>
  <si>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</si>
  <si>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</si>
  <si>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</si>
  <si>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</si>
  <si>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</si>
  <si>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</si>
  <si>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</si>
  <si>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</si>
  <si>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</si>
  <si>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</si>
  <si>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</si>
  <si>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</si>
  <si>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</si>
  <si>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</si>
  <si>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</si>
  <si>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</si>
  <si>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</si>
  <si>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</si>
  <si>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</si>
  <si>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</si>
  <si>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</si>
  <si>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</si>
  <si>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</si>
  <si>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</si>
  <si>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</si>
  <si>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</si>
  <si>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</si>
  <si>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</si>
  <si>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</si>
  <si>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</si>
  <si>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</si>
  <si>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</si>
  <si>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</si>
  <si>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</si>
  <si>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</si>
  <si>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</si>
  <si>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</si>
  <si>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</si>
  <si>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</si>
  <si>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</si>
  <si>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</si>
  <si>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</si>
  <si>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</si>
  <si>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</si>
  <si>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</si>
  <si>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</si>
  <si>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</si>
  <si>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</si>
  <si>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</si>
  <si>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</si>
  <si>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</si>
  <si>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</si>
  <si>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</si>
  <si>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</si>
  <si>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</si>
  <si>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</si>
  <si>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</si>
  <si>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</si>
  <si>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</si>
  <si>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</si>
  <si>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</si>
  <si>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</si>
  <si>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</si>
  <si>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</si>
  <si>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</si>
  <si>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</si>
  <si>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</si>
  <si>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</si>
  <si>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</si>
  <si>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</si>
  <si>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</si>
  <si>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</si>
  <si>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</si>
  <si>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</si>
  <si>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</si>
  <si>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</si>
  <si>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</si>
  <si>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</si>
  <si>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</si>
  <si>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</si>
  <si>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</si>
  <si>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</si>
  <si>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</si>
  <si>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</si>
  <si>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</si>
  <si>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</si>
  <si>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</si>
  <si>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</si>
  <si>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</si>
  <si>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</si>
  <si>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</si>
  <si>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</si>
  <si>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</si>
  <si>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</si>
  <si>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</si>
  <si>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</si>
  <si>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</si>
  <si>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</si>
  <si>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</si>
  <si>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</si>
  <si>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</si>
  <si>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</si>
  <si>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</si>
  <si>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</si>
  <si>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</si>
  <si>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</si>
  <si>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</si>
  <si>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</si>
  <si>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</si>
  <si>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</si>
  <si>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</si>
  <si>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</si>
  <si>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</si>
  <si>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</si>
  <si>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</si>
  <si>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</si>
  <si>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</si>
  <si>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</si>
  <si>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</si>
  <si>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</si>
  <si>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</si>
  <si>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</si>
  <si>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</si>
  <si>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</si>
  <si>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</si>
  <si>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</si>
  <si>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</si>
  <si>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</si>
  <si>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</si>
  <si>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</si>
  <si>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</si>
  <si>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</si>
  <si>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</si>
  <si>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</si>
  <si>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</si>
  <si>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</si>
  <si>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</si>
  <si>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</si>
  <si>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</si>
  <si>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</si>
  <si>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</si>
  <si>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</si>
  <si>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</si>
  <si>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</si>
  <si>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</si>
  <si>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</si>
  <si>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</si>
  <si>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</si>
  <si>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</si>
  <si>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</si>
  <si>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</si>
  <si>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</si>
  <si>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</si>
  <si>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</si>
  <si>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</si>
  <si>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</si>
  <si>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</si>
  <si>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</si>
  <si>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</si>
  <si>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</si>
  <si>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</si>
  <si>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</si>
  <si>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</si>
  <si>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</si>
  <si>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</si>
  <si>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</si>
  <si>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</si>
  <si>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</si>
  <si>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</si>
  <si>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</si>
  <si>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</si>
  <si>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</si>
  <si>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</si>
  <si>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</si>
  <si>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</si>
  <si>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</si>
  <si>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</si>
  <si>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</si>
  <si>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</si>
  <si>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</si>
  <si>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</si>
  <si>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</si>
  <si>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</si>
  <si>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</si>
  <si>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</si>
  <si>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</si>
  <si>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</si>
  <si>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</si>
  <si>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</si>
  <si>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</si>
  <si>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</si>
  <si>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</si>
  <si>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</si>
  <si>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</si>
  <si>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</si>
  <si>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</si>
  <si>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</si>
  <si>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</si>
  <si>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</si>
  <si>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</si>
  <si>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</si>
  <si>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</si>
  <si>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</si>
  <si>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</si>
  <si>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</si>
  <si>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</si>
  <si>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</si>
  <si>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</si>
  <si>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</si>
  <si>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</si>
  <si>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</si>
  <si>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</si>
  <si>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</si>
  <si>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</si>
  <si>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</si>
  <si>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</si>
  <si>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</si>
  <si>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</si>
  <si>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</si>
  <si>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</si>
  <si>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</si>
  <si>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</si>
  <si>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</si>
  <si>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</si>
  <si>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</si>
  <si>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</si>
  <si>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</si>
  <si>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</si>
  <si>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</si>
  <si>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</si>
  <si>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</si>
  <si>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</si>
  <si>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</si>
  <si>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</si>
  <si>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</si>
  <si>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</si>
  <si>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</si>
  <si>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</si>
  <si>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</si>
  <si>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</si>
  <si>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</si>
  <si>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</si>
  <si>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</si>
  <si>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</si>
  <si>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</si>
  <si>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</si>
  <si>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</si>
  <si>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</si>
  <si>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</si>
  <si>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</si>
  <si>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</si>
  <si>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</si>
  <si>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</si>
  <si>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</si>
  <si>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</si>
  <si>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</si>
  <si>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</si>
  <si>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</si>
  <si>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</si>
  <si>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</si>
  <si>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</si>
  <si>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</si>
  <si>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</si>
  <si>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</si>
  <si>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</si>
  <si>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</si>
  <si>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</si>
  <si>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</si>
  <si>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</si>
  <si>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</si>
  <si>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</si>
  <si>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</si>
  <si>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</si>
  <si>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</si>
  <si>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</si>
  <si>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</si>
  <si>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</si>
  <si>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</si>
  <si>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</si>
  <si>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</si>
  <si>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</si>
  <si>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</si>
  <si>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</si>
  <si>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</si>
  <si>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</si>
  <si>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</si>
  <si>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</si>
  <si>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</si>
  <si>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</si>
  <si>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</si>
  <si>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</si>
  <si>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</si>
  <si>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</si>
  <si>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</si>
  <si>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</si>
  <si>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</si>
  <si>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</si>
  <si>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</si>
  <si>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</si>
  <si>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</si>
  <si>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</si>
  <si>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</si>
  <si>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</si>
  <si>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</si>
  <si>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</si>
  <si>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</si>
  <si>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</si>
  <si>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</si>
  <si>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</si>
  <si>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</si>
  <si>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</si>
  <si>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</si>
  <si>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</si>
  <si>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</si>
  <si>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</si>
  <si>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</si>
  <si>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</si>
  <si>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</si>
  <si>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</si>
  <si>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</si>
  <si>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</si>
  <si>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</si>
  <si>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</si>
  <si>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</si>
  <si>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</si>
  <si>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</si>
  <si>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</si>
  <si>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</si>
  <si>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</si>
  <si>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</si>
  <si>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</si>
  <si>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</si>
  <si>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</si>
  <si>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</si>
  <si>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</si>
  <si>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</si>
  <si>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</si>
  <si>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</si>
  <si>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</si>
  <si>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</si>
  <si>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</si>
  <si>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</si>
  <si>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</si>
  <si>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</si>
  <si>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</si>
  <si>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</si>
  <si>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</si>
  <si>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</si>
  <si>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</si>
  <si>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</si>
  <si>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</si>
  <si>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</si>
  <si>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</si>
  <si>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</si>
  <si>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</si>
  <si>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</si>
  <si>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</si>
  <si>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</si>
  <si>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</si>
  <si>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</si>
  <si>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</si>
  <si>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</si>
  <si>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</si>
  <si>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</si>
  <si>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</si>
  <si>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</si>
  <si>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</si>
  <si>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</si>
  <si>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</si>
  <si>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</si>
  <si>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</si>
  <si>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</si>
  <si>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</si>
  <si>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</si>
  <si>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</si>
  <si>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</si>
  <si>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</si>
  <si>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</si>
  <si>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</si>
  <si>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</si>
  <si>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</si>
  <si>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</si>
  <si>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</si>
  <si>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</si>
  <si>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</si>
  <si>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</si>
  <si>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</si>
  <si>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</si>
  <si>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</si>
  <si>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</si>
  <si>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</si>
  <si>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</si>
  <si>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</si>
  <si>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</si>
  <si>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</si>
  <si>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</si>
  <si>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</si>
  <si>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</si>
  <si>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</si>
  <si>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</si>
  <si>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</si>
  <si>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</si>
  <si>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</si>
  <si>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</si>
  <si>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</si>
  <si>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</si>
  <si>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</si>
  <si>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</si>
  <si>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</si>
  <si>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</si>
  <si>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</si>
  <si>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</si>
  <si>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</si>
  <si>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</si>
  <si>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</si>
  <si>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</si>
  <si>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</si>
  <si>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</si>
  <si>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</si>
  <si>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</si>
  <si>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</si>
  <si>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</si>
  <si>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</si>
  <si>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</si>
  <si>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</si>
  <si>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</si>
  <si>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</si>
  <si>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</si>
  <si>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</si>
  <si>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</si>
  <si>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</si>
  <si>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</si>
  <si>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</si>
  <si>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</si>
  <si>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</si>
  <si>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</si>
  <si>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</si>
  <si>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</si>
  <si>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</si>
  <si>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</si>
  <si>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</si>
  <si>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</si>
  <si>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</si>
  <si>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</si>
  <si>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</si>
  <si>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</si>
  <si>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</si>
  <si>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</si>
  <si>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</si>
  <si>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</si>
  <si>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</si>
  <si>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</si>
  <si>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</si>
  <si>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</si>
  <si>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</si>
  <si>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</si>
  <si>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</si>
  <si>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</si>
  <si>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</si>
  <si>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</si>
  <si>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</si>
  <si>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</si>
  <si>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</si>
  <si>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</si>
  <si>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</si>
  <si>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</si>
  <si>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</si>
  <si>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</si>
  <si>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</si>
  <si>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</si>
  <si>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</si>
  <si>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</si>
  <si>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</si>
  <si>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</si>
  <si>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</si>
  <si>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</si>
  <si>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</si>
  <si>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</si>
  <si>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</si>
  <si>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</si>
  <si>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</si>
  <si>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</si>
  <si>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</si>
  <si>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</si>
  <si>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</si>
  <si>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</si>
  <si>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</si>
  <si>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</si>
  <si>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</si>
  <si>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</si>
  <si>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</si>
  <si>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</si>
  <si>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</si>
  <si>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</si>
  <si>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</si>
  <si>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</si>
  <si>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</si>
  <si>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</si>
  <si>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</si>
  <si>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</si>
  <si>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</si>
  <si>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</si>
  <si>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</si>
  <si>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</si>
  <si>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</si>
  <si>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</si>
  <si>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</si>
  <si>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</si>
  <si>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</si>
  <si>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</si>
  <si>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</si>
  <si>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</si>
  <si>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</si>
  <si>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</si>
  <si>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</si>
  <si>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</si>
  <si>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</si>
  <si>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</si>
  <si>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</si>
  <si>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</si>
  <si>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</si>
  <si>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</si>
  <si>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</si>
  <si>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</si>
  <si>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</si>
  <si>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</si>
  <si>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</si>
  <si>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</si>
  <si>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</si>
  <si>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</si>
  <si>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</si>
  <si>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</si>
  <si>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</si>
  <si>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</si>
  <si>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</si>
  <si>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</si>
  <si>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</si>
  <si>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</si>
  <si>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</si>
  <si>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</si>
  <si>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</si>
  <si>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</si>
  <si>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</si>
  <si>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</si>
  <si>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</si>
  <si>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</si>
  <si>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</si>
  <si>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</si>
  <si>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</si>
  <si>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</si>
  <si>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</si>
  <si>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</si>
  <si>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</si>
  <si>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</si>
  <si>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</si>
  <si>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</si>
  <si>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</si>
  <si>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</si>
  <si>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</si>
  <si>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</si>
  <si>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</si>
  <si>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</si>
  <si>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</si>
  <si>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</si>
  <si>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</si>
  <si>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</si>
  <si>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</si>
  <si>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</si>
  <si>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</si>
  <si>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</si>
  <si>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</si>
  <si>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</si>
  <si>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</si>
  <si>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</si>
  <si>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</si>
  <si>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</si>
  <si>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</si>
  <si>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</si>
  <si>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</si>
  <si>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</si>
  <si>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</si>
  <si>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</si>
  <si>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</si>
  <si>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</si>
  <si>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</si>
  <si>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</si>
  <si>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</si>
  <si>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</si>
  <si>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</si>
  <si>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</si>
  <si>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</si>
  <si>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</si>
  <si>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</si>
  <si>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</si>
  <si>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</si>
  <si>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</si>
  <si>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</si>
  <si>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</si>
  <si>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</si>
  <si>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</si>
  <si>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</si>
  <si>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</si>
  <si>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</si>
  <si>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</si>
  <si>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</si>
  <si>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</si>
  <si>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</si>
  <si>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</si>
  <si>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</si>
  <si>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</si>
  <si>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</si>
  <si>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</si>
  <si>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</si>
  <si>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</si>
  <si>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</si>
  <si>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</si>
  <si>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</si>
  <si>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</si>
  <si>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</si>
  <si>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</si>
  <si>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</si>
  <si>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</si>
  <si>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</si>
  <si>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</si>
  <si>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</si>
  <si>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</si>
  <si>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</si>
  <si>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</si>
  <si>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</si>
  <si>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</si>
  <si>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</si>
  <si>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</si>
  <si>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</si>
  <si>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</si>
  <si>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</si>
  <si>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</si>
  <si>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</si>
  <si>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</si>
  <si>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</si>
  <si>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</si>
  <si>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</si>
  <si>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</si>
  <si>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</si>
  <si>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</si>
  <si>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</si>
  <si>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</si>
  <si>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</si>
  <si>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</si>
  <si>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</si>
  <si>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</si>
  <si>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</si>
  <si>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</si>
  <si>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</si>
  <si>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</si>
  <si>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</si>
  <si>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</si>
  <si>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</si>
  <si>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</si>
  <si>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</si>
  <si>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</si>
  <si>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</si>
  <si>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</si>
  <si>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</si>
  <si>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</si>
  <si>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</si>
  <si>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</si>
  <si>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</si>
  <si>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</si>
  <si>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</si>
  <si>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</si>
  <si>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</si>
  <si>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</si>
  <si>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</si>
  <si>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</si>
  <si>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</si>
  <si>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</si>
  <si>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</si>
  <si>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</si>
  <si>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</si>
  <si>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</si>
  <si>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</si>
  <si>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</si>
  <si>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</si>
  <si>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</si>
  <si>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</si>
  <si>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</si>
  <si>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</si>
  <si>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</si>
  <si>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</si>
  <si>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</si>
  <si>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</si>
  <si>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</si>
  <si>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</si>
  <si>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</si>
  <si>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</si>
  <si>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</si>
  <si>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</si>
  <si>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</si>
  <si>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</si>
  <si>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</si>
  <si>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</si>
  <si>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</si>
  <si>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</si>
  <si>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</si>
  <si>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</si>
  <si>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</si>
  <si>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</si>
  <si>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</si>
  <si>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</si>
  <si>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</si>
  <si>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</si>
  <si>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</si>
  <si>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</si>
  <si>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</si>
  <si>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</si>
  <si>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</si>
  <si>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</si>
  <si>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</si>
  <si>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</si>
  <si>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</si>
  <si>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</si>
  <si>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</si>
  <si>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</si>
  <si>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</si>
  <si>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</si>
  <si>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</si>
  <si>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</si>
  <si>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</si>
  <si>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</si>
  <si>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</si>
  <si>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</si>
  <si>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</si>
  <si>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</si>
  <si>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</si>
  <si>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</si>
  <si>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</si>
  <si>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</si>
  <si>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</si>
  <si>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</si>
  <si>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</si>
  <si>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</si>
  <si>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</si>
  <si>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</si>
  <si>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</si>
  <si>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</si>
  <si>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</si>
  <si>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</si>
  <si>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</si>
  <si>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</si>
  <si>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</si>
  <si>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</si>
  <si>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</si>
  <si>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</si>
  <si>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</si>
  <si>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</si>
  <si>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</si>
  <si>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</si>
  <si>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</si>
  <si>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</si>
  <si>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</si>
  <si>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</si>
  <si>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</si>
  <si>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</si>
  <si>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</si>
  <si>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</si>
  <si>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</si>
  <si>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</si>
  <si>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</si>
  <si>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</si>
  <si>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</si>
  <si>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</si>
  <si>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</si>
  <si>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</si>
  <si>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</si>
  <si>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</si>
  <si>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</si>
  <si>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</si>
  <si>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</si>
  <si>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</si>
  <si>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</si>
  <si>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</si>
  <si>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</si>
  <si>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</si>
  <si>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</si>
  <si>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</si>
  <si>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</si>
  <si>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</si>
  <si>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</si>
  <si>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</si>
  <si>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</si>
  <si>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</si>
  <si>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</si>
  <si>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</si>
  <si>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</si>
  <si>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</si>
  <si>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</si>
  <si>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</si>
  <si>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</si>
  <si>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</si>
  <si>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</si>
  <si>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</si>
  <si>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</si>
  <si>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</si>
  <si>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</si>
  <si>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</si>
  <si>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</si>
  <si>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</si>
  <si>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</si>
  <si>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</si>
  <si>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</si>
  <si>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</si>
  <si>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</si>
  <si>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</si>
  <si>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</si>
  <si>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</si>
  <si>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</si>
  <si>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</si>
  <si>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</si>
  <si>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</si>
  <si>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</si>
  <si>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</si>
  <si>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</si>
  <si>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</si>
  <si>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</si>
  <si>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</si>
  <si>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</si>
  <si>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</si>
  <si>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</si>
  <si>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</si>
  <si>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</si>
  <si>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</si>
  <si>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</si>
  <si>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</si>
  <si>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</si>
  <si>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</si>
  <si>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</si>
  <si>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</si>
  <si>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</si>
  <si>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</si>
  <si>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</si>
  <si>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</si>
  <si>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</si>
  <si>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</si>
  <si>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</si>
  <si>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</si>
  <si>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</si>
  <si>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</si>
  <si>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</si>
  <si>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</si>
  <si>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</si>
  <si>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</si>
  <si>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</si>
  <si>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</si>
  <si>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</si>
  <si>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</si>
  <si>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</si>
  <si>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</si>
  <si>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</si>
  <si>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</si>
  <si>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</si>
  <si>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</si>
  <si>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</si>
  <si>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</si>
  <si>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</si>
  <si>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</si>
  <si>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</si>
  <si>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</si>
  <si>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</si>
  <si>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</si>
  <si>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</si>
  <si>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</si>
  <si>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</si>
  <si>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</si>
  <si>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</si>
  <si>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</si>
  <si>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</si>
  <si>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</si>
  <si>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</si>
  <si>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</si>
  <si>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</si>
  <si>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</si>
  <si>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</si>
  <si>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</si>
  <si>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</si>
  <si>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</si>
  <si>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</si>
  <si>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</si>
  <si>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</si>
  <si>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</si>
  <si>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</si>
  <si>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</si>
  <si>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</si>
  <si>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</si>
  <si>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</si>
  <si>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</si>
  <si>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</si>
  <si>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</si>
  <si>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</si>
  <si>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</si>
  <si>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</si>
  <si>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</si>
  <si>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</si>
  <si>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</si>
  <si>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</si>
  <si>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</si>
  <si>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</si>
  <si>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</si>
  <si>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</si>
  <si>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</si>
  <si>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</si>
  <si>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</si>
  <si>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</si>
  <si>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</si>
  <si>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</si>
  <si>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</si>
  <si>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</si>
  <si>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</si>
  <si>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</si>
  <si>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</si>
  <si>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</si>
  <si>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</si>
  <si>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</si>
  <si>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</si>
  <si>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</si>
  <si>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</si>
  <si>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</si>
  <si>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</si>
  <si>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</si>
  <si>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</si>
  <si>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</si>
  <si>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</si>
  <si>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</si>
  <si>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</si>
  <si>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</si>
  <si>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</si>
  <si>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</si>
  <si>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</si>
  <si>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</si>
  <si>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</si>
  <si>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</si>
  <si>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</si>
  <si>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</si>
  <si>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</si>
  <si>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</si>
  <si>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</si>
  <si>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</si>
  <si>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</si>
  <si>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</si>
  <si>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</si>
  <si>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</si>
  <si>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</si>
  <si>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</si>
  <si>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</si>
  <si>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</si>
  <si>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</si>
  <si>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</si>
  <si>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</si>
  <si>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</si>
  <si>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</si>
  <si>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</si>
  <si>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</si>
  <si>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</si>
  <si>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</si>
  <si>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</si>
  <si>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</si>
  <si>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</si>
  <si>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</si>
  <si>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</si>
  <si>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</si>
  <si>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</si>
  <si>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</si>
  <si>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</si>
  <si>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</si>
  <si>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</si>
  <si>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</si>
  <si>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</si>
  <si>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</si>
  <si>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</si>
  <si>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</si>
  <si>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</si>
  <si>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</si>
  <si>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</si>
  <si>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</si>
  <si>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</si>
  <si>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</si>
  <si>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</si>
  <si>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</si>
  <si>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</si>
  <si>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</si>
  <si>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</si>
  <si>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</si>
  <si>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</si>
  <si>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</si>
  <si>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</si>
  <si>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</si>
  <si>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</si>
  <si>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</si>
  <si>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</si>
  <si>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</si>
  <si>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</si>
  <si>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</si>
  <si>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</si>
  <si>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</si>
  <si>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</si>
  <si>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</si>
  <si>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</si>
  <si>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</si>
  <si>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</si>
  <si>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</si>
  <si>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</si>
  <si>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</si>
  <si>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</si>
  <si>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</si>
  <si>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</si>
  <si>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</si>
  <si>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</si>
  <si>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</si>
  <si>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</si>
  <si>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</si>
  <si>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</si>
  <si>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</si>
  <si>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</si>
  <si>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</si>
  <si>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</si>
  <si>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</si>
  <si>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</si>
  <si>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</si>
  <si>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</si>
  <si>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</si>
  <si>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</si>
  <si>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</si>
  <si>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</si>
  <si>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</si>
  <si>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</si>
  <si>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</si>
  <si>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</si>
  <si>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</si>
  <si>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</si>
  <si>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</si>
  <si>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</si>
  <si>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</si>
  <si>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</si>
  <si>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</si>
  <si>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</si>
  <si>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</si>
  <si>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</si>
  <si>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</si>
  <si>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</si>
  <si>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</si>
  <si>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</si>
  <si>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</si>
  <si>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</si>
  <si>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</si>
  <si>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</si>
  <si>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</si>
  <si>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</si>
  <si>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</si>
  <si>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</si>
  <si>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</si>
  <si>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</si>
  <si>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</si>
  <si>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</si>
  <si>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</si>
  <si>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</si>
  <si>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</si>
  <si>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</si>
  <si>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</si>
  <si>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</si>
  <si>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</si>
  <si>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</si>
  <si>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</si>
  <si>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</si>
  <si>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</si>
  <si>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</si>
  <si>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</si>
  <si>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</si>
  <si>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</si>
  <si>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</si>
  <si>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</si>
  <si>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</si>
  <si>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</si>
  <si>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</si>
  <si>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</si>
  <si>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</si>
  <si>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</si>
  <si>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</si>
  <si>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</si>
  <si>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</si>
  <si>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</si>
  <si>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</si>
  <si>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</si>
  <si>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</si>
  <si>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</si>
  <si>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</si>
  <si>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</si>
  <si>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</si>
  <si>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</si>
  <si>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</si>
  <si>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</si>
  <si>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</si>
  <si>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</si>
  <si>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</si>
  <si>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</si>
  <si>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</si>
  <si>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</si>
  <si>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</si>
  <si>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</si>
  <si>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</si>
  <si>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</si>
  <si>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</si>
  <si>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</si>
  <si>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</si>
  <si>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</si>
  <si>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</si>
  <si>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</si>
  <si>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</si>
  <si>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</si>
  <si>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</si>
  <si>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</si>
  <si>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</si>
  <si>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</si>
  <si>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</si>
  <si>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</si>
  <si>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</si>
  <si>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</si>
  <si>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</si>
  <si>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</si>
  <si>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</si>
  <si>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</si>
  <si>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</si>
  <si>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</si>
  <si>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</si>
  <si>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</si>
  <si>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</si>
  <si>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</si>
  <si>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</si>
  <si>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</si>
  <si>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</si>
  <si>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</si>
  <si>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</si>
  <si>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</si>
  <si>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</si>
  <si>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</si>
  <si>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</si>
  <si>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</si>
  <si>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</si>
  <si>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</si>
  <si>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</si>
  <si>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</si>
  <si>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</si>
  <si>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</si>
  <si>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</si>
  <si>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</si>
  <si>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</si>
  <si>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</si>
  <si>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</si>
  <si>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</si>
  <si>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</si>
  <si>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</si>
  <si>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</si>
  <si>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</si>
  <si>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</si>
  <si>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</si>
  <si>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</si>
  <si>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</si>
  <si>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</si>
  <si>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</si>
  <si>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</si>
  <si>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</si>
  <si>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</si>
  <si>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</si>
  <si>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</si>
  <si>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</si>
  <si>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</si>
  <si>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</si>
  <si>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</si>
  <si>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</si>
  <si>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</si>
  <si>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</si>
  <si>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</si>
  <si>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</si>
  <si>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</si>
  <si>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</si>
  <si>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</si>
  <si>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</si>
  <si>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</si>
  <si>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</si>
  <si>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</si>
  <si>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</si>
  <si>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</si>
  <si>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</si>
  <si>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</si>
  <si>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</si>
  <si>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</si>
  <si>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</si>
  <si>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</si>
  <si>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</si>
  <si>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</si>
  <si>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</si>
  <si>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</si>
  <si>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</si>
  <si>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</si>
  <si>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</si>
  <si>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</si>
  <si>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</si>
  <si>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</si>
  <si>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</si>
  <si>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</si>
  <si>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</si>
  <si>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</si>
  <si>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</si>
  <si>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</si>
  <si>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</si>
  <si>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</si>
  <si>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</si>
  <si>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</si>
  <si>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</si>
  <si>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</si>
  <si>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</si>
  <si>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</si>
  <si>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</si>
  <si>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</si>
  <si>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</si>
  <si>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</si>
  <si>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</si>
  <si>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</si>
  <si>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</si>
  <si>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</si>
  <si>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</si>
  <si>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</si>
  <si>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</si>
  <si>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</si>
  <si>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</si>
  <si>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</si>
  <si>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</si>
  <si>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</si>
  <si>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</si>
  <si>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</si>
  <si>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</si>
  <si>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</si>
  <si>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</si>
  <si>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</si>
  <si>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</si>
  <si>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</si>
  <si>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</si>
  <si>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</si>
  <si>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</si>
  <si>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</si>
  <si>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</si>
  <si>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</si>
  <si>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</si>
  <si>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</si>
  <si>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</si>
  <si>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</si>
  <si>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</si>
  <si>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</si>
  <si>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</si>
  <si>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</si>
  <si>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</si>
  <si>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</si>
  <si>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</si>
  <si>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</si>
  <si>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</si>
  <si>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</si>
  <si>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</si>
  <si>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</si>
  <si>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</si>
  <si>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</si>
  <si>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</si>
  <si>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</si>
  <si>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</si>
  <si>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</si>
  <si>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</si>
  <si>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</si>
  <si>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</si>
  <si>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</si>
  <si>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</si>
  <si>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</si>
  <si>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</si>
  <si>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</si>
  <si>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</si>
  <si>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</si>
  <si>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</si>
  <si>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</si>
  <si>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</si>
  <si>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</si>
  <si>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</si>
  <si>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</si>
  <si>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</si>
  <si>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</si>
  <si>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</si>
  <si>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</si>
  <si>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</si>
  <si>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</si>
  <si>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</si>
  <si>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</si>
  <si>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</si>
  <si>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</si>
  <si>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</si>
  <si>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</si>
  <si>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</si>
  <si>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</si>
  <si>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</si>
  <si>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</si>
  <si>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</si>
  <si>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</si>
  <si>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</si>
  <si>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</si>
  <si>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</si>
  <si>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</si>
  <si>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</si>
  <si>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</si>
  <si>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</si>
  <si>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</si>
  <si>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</si>
  <si>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</si>
  <si>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</si>
  <si>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</si>
  <si>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</si>
  <si>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</si>
  <si>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</si>
  <si>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</si>
  <si>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</si>
  <si>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</si>
  <si>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</si>
  <si>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</si>
  <si>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</si>
  <si>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</si>
  <si>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</si>
  <si>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</si>
  <si>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</si>
  <si>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</si>
  <si>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</si>
  <si>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</si>
  <si>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</si>
  <si>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</si>
  <si>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</si>
  <si>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</si>
  <si>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</si>
  <si>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</si>
  <si>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</si>
  <si>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</si>
  <si>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</si>
  <si>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</si>
  <si>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</si>
  <si>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</si>
  <si>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</si>
  <si>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</si>
  <si>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</si>
  <si>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</si>
  <si>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</si>
  <si>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</si>
  <si>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</si>
  <si>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</si>
  <si>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</si>
  <si>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</si>
  <si>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</si>
  <si>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</si>
  <si>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</si>
  <si>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</si>
  <si>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</si>
  <si>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</si>
  <si>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</si>
  <si>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</si>
  <si>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</si>
  <si>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</si>
  <si>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</si>
  <si>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</si>
  <si>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</si>
  <si>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</si>
  <si>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</si>
  <si>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</si>
  <si>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</si>
  <si>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</si>
  <si>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</si>
  <si>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</si>
  <si>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</si>
  <si>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</si>
  <si>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</si>
  <si>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</si>
  <si>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</si>
  <si>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</si>
  <si>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</si>
  <si>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</si>
  <si>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</si>
  <si>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</si>
  <si>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</si>
  <si>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</si>
  <si>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</si>
  <si>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</si>
  <si>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</si>
  <si>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</si>
  <si>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</si>
  <si>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</si>
  <si>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</si>
  <si>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</si>
  <si>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</si>
  <si>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</si>
  <si>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</si>
  <si>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</si>
  <si>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</si>
  <si>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</si>
  <si>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</si>
  <si>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</si>
  <si>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</si>
  <si>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</si>
  <si>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</si>
  <si>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</si>
  <si>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</si>
  <si>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</si>
  <si>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</si>
  <si>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</si>
  <si>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</si>
  <si>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</si>
  <si>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</si>
  <si>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</si>
  <si>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</si>
  <si>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</si>
  <si>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</si>
  <si>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</si>
  <si>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</si>
  <si>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</si>
  <si>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</si>
  <si>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</si>
  <si>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</si>
  <si>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</si>
  <si>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</si>
  <si>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</si>
  <si>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</si>
  <si>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</si>
  <si>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</si>
  <si>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</si>
  <si>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</si>
  <si>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</si>
  <si>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</si>
  <si>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</si>
  <si>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</si>
  <si>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</si>
  <si>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</si>
  <si>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</si>
  <si>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</si>
  <si>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</si>
  <si>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</si>
  <si>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</si>
  <si>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</si>
  <si>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</si>
  <si>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</si>
  <si>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</si>
  <si>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</si>
  <si>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</si>
  <si>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</si>
  <si>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</si>
  <si>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</si>
  <si>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</si>
  <si>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</si>
  <si>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</si>
  <si>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</si>
  <si>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</si>
  <si>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</si>
  <si>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</si>
  <si>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</si>
  <si>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</si>
  <si>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</si>
  <si>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</si>
  <si>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</si>
  <si>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</si>
  <si>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</si>
  <si>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</si>
  <si>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</si>
  <si>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</si>
  <si>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</si>
  <si>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</si>
  <si>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</si>
  <si>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</si>
  <si>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</si>
  <si>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</si>
  <si>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</si>
  <si>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</si>
  <si>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</si>
  <si>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</si>
  <si>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</si>
  <si>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</si>
  <si>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</si>
  <si>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</si>
  <si>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</si>
  <si>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</si>
  <si>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</si>
  <si>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</si>
  <si>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</si>
  <si>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</si>
  <si>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</si>
  <si>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</si>
  <si>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</si>
  <si>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</si>
  <si>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</si>
  <si>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</si>
  <si>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</si>
  <si>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</si>
  <si>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</si>
  <si>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</si>
  <si>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</si>
  <si>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</si>
  <si>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</si>
  <si>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</si>
  <si>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</si>
  <si>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</si>
  <si>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</si>
  <si>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</si>
  <si>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</si>
  <si>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</si>
  <si>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</si>
  <si>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</si>
  <si>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</si>
  <si>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</si>
  <si>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</si>
  <si>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</si>
  <si>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</si>
  <si>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</si>
  <si>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</si>
  <si>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</si>
  <si>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</si>
  <si>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</si>
  <si>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</si>
  <si>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</si>
  <si>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</si>
  <si>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</si>
  <si>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</si>
  <si>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</si>
  <si>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</si>
  <si>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</si>
  <si>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</si>
  <si>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</si>
  <si>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</si>
  <si>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</si>
  <si>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</si>
  <si>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</si>
  <si>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</si>
  <si>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</si>
  <si>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</si>
  <si>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</si>
  <si>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</si>
  <si>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</si>
  <si>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</si>
  <si>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</si>
  <si>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</si>
  <si>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</si>
  <si>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</si>
  <si>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</si>
  <si>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</si>
  <si>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</si>
  <si>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</si>
  <si>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</si>
  <si>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</si>
  <si>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</si>
  <si>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</si>
  <si>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</si>
  <si>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</si>
  <si>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</si>
  <si>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</si>
  <si>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</si>
  <si>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</si>
  <si>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</si>
  <si>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</si>
  <si>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</si>
  <si>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</si>
  <si>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</si>
  <si>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</si>
  <si>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</si>
  <si>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</si>
  <si>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</si>
  <si>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</si>
  <si>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</si>
  <si>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</si>
  <si>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</si>
  <si>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</si>
  <si>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</si>
  <si>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</si>
  <si>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</si>
  <si>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</si>
  <si>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</si>
  <si>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</si>
  <si>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</si>
  <si>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</si>
  <si>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</si>
  <si>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</si>
  <si>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</si>
  <si>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</si>
  <si>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</si>
  <si>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</si>
  <si>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</si>
  <si>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</si>
  <si>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</si>
  <si>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</si>
  <si>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</si>
  <si>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</si>
  <si>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</si>
  <si>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</si>
  <si>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</si>
  <si>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</si>
  <si>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</si>
  <si>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</si>
  <si>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</si>
  <si>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</si>
  <si>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</si>
  <si>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</si>
  <si>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</si>
  <si>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</si>
  <si>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</si>
  <si>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</si>
  <si>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</si>
  <si>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</si>
  <si>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</si>
  <si>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</si>
  <si>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</si>
  <si>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</si>
  <si>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</si>
  <si>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</si>
  <si>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</si>
  <si>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</si>
  <si>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</si>
  <si>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</si>
  <si>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</si>
  <si>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</si>
  <si>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</si>
  <si>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</si>
  <si>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</si>
  <si>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</si>
  <si>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</si>
  <si>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</si>
  <si>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</si>
  <si>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</si>
  <si>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</si>
  <si>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</si>
  <si>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</si>
  <si>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</si>
  <si>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</si>
  <si>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</si>
  <si>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</si>
  <si>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</si>
  <si>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</si>
  <si>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</si>
  <si>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</si>
  <si>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</si>
  <si>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</si>
  <si>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</si>
  <si>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</si>
  <si>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</si>
  <si>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</si>
  <si>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</si>
  <si>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</si>
  <si>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</si>
  <si>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</si>
  <si>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</si>
  <si>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</si>
  <si>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</si>
  <si>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</si>
  <si>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</si>
  <si>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</si>
  <si>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</si>
  <si>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</si>
  <si>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</si>
  <si>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</si>
  <si>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</si>
  <si>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</si>
  <si>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</si>
  <si>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</si>
  <si>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</si>
  <si>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</si>
  <si>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</si>
  <si>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</si>
  <si>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</si>
  <si>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</si>
  <si>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</si>
  <si>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</si>
  <si>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</si>
  <si>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</si>
  <si>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</si>
  <si>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</si>
  <si>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</si>
  <si>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</si>
  <si>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</si>
  <si>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</si>
  <si>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</si>
  <si>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</si>
  <si>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</si>
  <si>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</si>
  <si>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</si>
  <si>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</si>
  <si>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</si>
  <si>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</si>
  <si>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</si>
  <si>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</si>
  <si>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</si>
  <si>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</si>
  <si>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</si>
  <si>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</si>
  <si>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</si>
  <si>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</si>
  <si>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</si>
  <si>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</si>
  <si>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</si>
  <si>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</si>
  <si>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</si>
  <si>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</si>
  <si>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</si>
  <si>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</si>
  <si>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</si>
  <si>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</si>
  <si>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</si>
  <si>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</si>
  <si>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</si>
  <si>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</si>
  <si>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</si>
  <si>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</si>
  <si>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</si>
  <si>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</si>
  <si>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</si>
  <si>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</si>
  <si>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</si>
  <si>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</si>
  <si>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</si>
  <si>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</si>
  <si>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</si>
  <si>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</si>
  <si>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</si>
  <si>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</si>
  <si>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</si>
  <si>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</si>
  <si>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</si>
  <si>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</si>
  <si>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</si>
  <si>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</si>
  <si>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</si>
  <si>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</si>
  <si>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</si>
  <si>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</si>
  <si>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</si>
  <si>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</si>
  <si>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</si>
  <si>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</si>
  <si>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</si>
  <si>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</si>
  <si>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</si>
  <si>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</si>
  <si>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</si>
  <si>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</si>
  <si>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</si>
  <si>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</si>
  <si>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</si>
  <si>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</si>
  <si>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</si>
  <si>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</si>
  <si>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</si>
  <si>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</si>
  <si>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</si>
  <si>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</si>
  <si>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</si>
  <si>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</si>
  <si>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</si>
  <si>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</si>
  <si>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</si>
  <si>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</si>
  <si>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</si>
  <si>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</si>
  <si>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</si>
  <si>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</si>
  <si>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</si>
  <si>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</si>
  <si>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</si>
  <si>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</si>
  <si>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</si>
  <si>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</si>
  <si>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</si>
  <si>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</si>
  <si>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</si>
  <si>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</si>
  <si>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</si>
  <si>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</si>
  <si>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</si>
  <si>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</si>
  <si>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</si>
  <si>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</si>
  <si>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</si>
  <si>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</si>
  <si>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</si>
  <si>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</si>
  <si>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</si>
  <si>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</si>
  <si>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</si>
  <si>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</si>
  <si>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</si>
  <si>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</si>
  <si>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</si>
  <si>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</si>
  <si>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</si>
  <si>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</si>
  <si>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</si>
  <si>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</si>
  <si>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</si>
  <si>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</si>
  <si>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</si>
  <si>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</si>
  <si>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</si>
  <si>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</si>
  <si>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</si>
  <si>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</si>
  <si>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</si>
  <si>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</si>
  <si>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</si>
  <si>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</si>
  <si>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</si>
  <si>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</si>
  <si>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</si>
  <si>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</si>
  <si>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</si>
  <si>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</si>
  <si>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</si>
  <si>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</si>
  <si>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</si>
  <si>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</si>
  <si>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</si>
  <si>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</si>
  <si>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</si>
  <si>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</si>
  <si>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</si>
  <si>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</si>
  <si>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</si>
  <si>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</si>
  <si>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</si>
  <si>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</si>
  <si>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</si>
  <si>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</si>
  <si>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</si>
  <si>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</si>
  <si>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</si>
  <si>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</si>
  <si>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</si>
  <si>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</si>
  <si>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</si>
  <si>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</si>
  <si>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</si>
  <si>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</si>
  <si>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</si>
  <si>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</si>
  <si>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</si>
  <si>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</si>
  <si>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</si>
  <si>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</si>
  <si>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</si>
  <si>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</si>
  <si>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</si>
  <si>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</si>
  <si>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</si>
  <si>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</si>
  <si>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</si>
  <si>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</si>
  <si>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</si>
  <si>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</si>
  <si>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</si>
  <si>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</si>
  <si>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</si>
  <si>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</si>
  <si>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</si>
  <si>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</si>
  <si>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</si>
  <si>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</si>
  <si>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</si>
  <si>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</si>
  <si>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</si>
  <si>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</si>
  <si>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</si>
  <si>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</si>
  <si>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</si>
  <si>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</si>
  <si>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</si>
  <si>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</si>
  <si>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</si>
  <si>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</si>
  <si>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</si>
  <si>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</si>
  <si>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</si>
  <si>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</si>
  <si>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</si>
  <si>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</si>
  <si>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</si>
  <si>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</si>
  <si>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</si>
  <si>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</si>
  <si>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</si>
  <si>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</si>
  <si>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</si>
  <si>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</si>
  <si>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</si>
  <si>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</si>
  <si>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</si>
  <si>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</si>
  <si>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</si>
  <si>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</si>
  <si>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</si>
  <si>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</si>
  <si>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</si>
  <si>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</si>
  <si>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</si>
  <si>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</si>
  <si>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</si>
  <si>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</si>
  <si>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</si>
  <si>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</si>
  <si>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</si>
  <si>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</si>
  <si>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</si>
  <si>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</si>
  <si>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</si>
  <si>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</si>
  <si>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</si>
  <si>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</si>
  <si>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</si>
  <si>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</si>
  <si>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</si>
  <si>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</si>
  <si>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</si>
  <si>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</si>
  <si>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</si>
  <si>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</si>
  <si>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</si>
  <si>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</si>
  <si>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</si>
  <si>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</si>
  <si>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</si>
  <si>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</si>
  <si>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</si>
  <si>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</si>
  <si>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</si>
  <si>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</si>
  <si>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</si>
  <si>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</si>
  <si>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</si>
  <si>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</si>
  <si>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</si>
  <si>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</si>
  <si>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</si>
  <si>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</si>
  <si>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</si>
  <si>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</si>
  <si>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</si>
  <si>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</si>
  <si>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</si>
  <si>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</si>
  <si>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</si>
  <si>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</si>
  <si>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</si>
  <si>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</si>
  <si>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</si>
  <si>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</si>
  <si>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</si>
  <si>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</si>
  <si>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</si>
  <si>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</si>
  <si>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</si>
  <si>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</si>
  <si>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</si>
  <si>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</si>
  <si>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</si>
  <si>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</si>
  <si>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</si>
  <si>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</si>
  <si>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</si>
  <si>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</si>
  <si>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</si>
  <si>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</si>
  <si>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</si>
  <si>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</si>
  <si>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</si>
  <si>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</si>
  <si>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</si>
  <si>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</si>
  <si>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</si>
  <si>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</si>
  <si>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</si>
  <si>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</si>
  <si>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</si>
  <si>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</si>
  <si>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</si>
  <si>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</si>
  <si>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</si>
  <si>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</si>
  <si>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</si>
  <si>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</si>
  <si>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</si>
  <si>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</si>
  <si>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</si>
  <si>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</si>
  <si>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</si>
  <si>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</si>
  <si>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</si>
  <si>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</si>
  <si>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</si>
  <si>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</si>
  <si>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</si>
  <si>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</si>
  <si>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</si>
  <si>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</si>
  <si>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</si>
  <si>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</si>
  <si>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</si>
  <si>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</si>
  <si>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</si>
  <si>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</si>
  <si>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</si>
  <si>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</si>
  <si>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</si>
  <si>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</si>
  <si>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</si>
  <si>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</si>
  <si>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</si>
  <si>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</si>
  <si>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</si>
  <si>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</si>
  <si>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</si>
  <si>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</si>
  <si>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</si>
  <si>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</si>
  <si>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</si>
  <si>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</si>
  <si>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</si>
  <si>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</si>
  <si>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</si>
  <si>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</si>
  <si>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</si>
  <si>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</si>
  <si>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</si>
  <si>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</si>
  <si>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</si>
  <si>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</si>
  <si>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</si>
  <si>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</si>
  <si>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</si>
  <si>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</si>
  <si>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</si>
  <si>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</si>
  <si>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</si>
  <si>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</si>
  <si>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</si>
  <si>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</si>
  <si>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</si>
  <si>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</si>
  <si>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</si>
  <si>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</si>
  <si>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</si>
  <si>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</si>
  <si>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</si>
  <si>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</si>
  <si>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</si>
  <si>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</si>
  <si>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</si>
  <si>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</si>
  <si>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</si>
  <si>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</si>
  <si>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</si>
  <si>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</si>
  <si>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</si>
  <si>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</si>
  <si>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</si>
  <si>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</si>
  <si>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</si>
  <si>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</si>
  <si>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</si>
  <si>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</si>
  <si>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</si>
  <si>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</si>
  <si>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</si>
  <si>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</si>
  <si>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</si>
  <si>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</si>
  <si>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</si>
  <si>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</si>
  <si>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</si>
  <si>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</si>
  <si>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</si>
  <si>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</si>
  <si>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</si>
  <si>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</si>
  <si>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</si>
  <si>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</si>
  <si>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</si>
  <si>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</si>
  <si>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</si>
  <si>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</si>
  <si>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</si>
  <si>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</si>
  <si>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</si>
  <si>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</si>
  <si>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</si>
  <si>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</si>
  <si>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</si>
  <si>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</si>
  <si>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</si>
  <si>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</si>
  <si>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</si>
  <si>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</si>
  <si>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</si>
  <si>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</si>
  <si>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</si>
  <si>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</si>
  <si>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</si>
  <si>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</si>
  <si>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</si>
  <si>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</si>
  <si>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</si>
  <si>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</si>
  <si>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</si>
  <si>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</si>
  <si>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</si>
  <si>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</si>
  <si>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</si>
  <si>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</si>
  <si>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</si>
  <si>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</si>
  <si>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</si>
  <si>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</si>
  <si>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</si>
  <si>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</si>
  <si>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</si>
  <si>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</si>
  <si>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</si>
  <si>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</si>
  <si>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</si>
  <si>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</si>
  <si>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</si>
  <si>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</si>
  <si>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</si>
  <si>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</si>
  <si>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</si>
  <si>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</si>
  <si>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</si>
  <si>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</si>
  <si>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</si>
  <si>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</si>
  <si>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</si>
  <si>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</si>
  <si>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</si>
  <si>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</si>
  <si>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</si>
  <si>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</si>
  <si>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</si>
  <si>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</si>
  <si>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</si>
  <si>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</si>
  <si>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</si>
  <si>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</si>
  <si>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</si>
  <si>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</si>
  <si>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</si>
  <si>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</si>
  <si>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</si>
  <si>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</si>
  <si>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</si>
  <si>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</si>
  <si>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</si>
  <si>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</si>
  <si>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</si>
  <si>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</si>
  <si>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</si>
  <si>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</si>
  <si>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</si>
  <si>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</si>
  <si>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</si>
  <si>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</si>
  <si>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</si>
  <si>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</si>
  <si>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</si>
  <si>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</si>
  <si>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</si>
  <si>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</si>
  <si>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</si>
  <si>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</si>
  <si>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</si>
  <si>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</si>
  <si>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</si>
  <si>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</si>
  <si>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</si>
  <si>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</si>
  <si>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</si>
  <si>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</si>
  <si>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</si>
  <si>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</si>
  <si>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</si>
  <si>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</si>
  <si>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</si>
  <si>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</si>
  <si>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</si>
  <si>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</si>
  <si>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</si>
  <si>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</si>
  <si>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</si>
  <si>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</si>
  <si>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</si>
  <si>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</si>
  <si>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</si>
  <si>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</si>
  <si>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</si>
  <si>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</si>
  <si>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</si>
  <si>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</si>
  <si>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</si>
  <si>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</si>
  <si>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</si>
  <si>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</si>
  <si>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</si>
  <si>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</si>
  <si>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</si>
  <si>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</si>
  <si>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</si>
  <si>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</si>
  <si>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</si>
  <si>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</si>
  <si>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</si>
  <si>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</si>
  <si>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</si>
  <si>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</si>
  <si>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</si>
  <si>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</si>
  <si>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</si>
  <si>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</si>
  <si>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</si>
  <si>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</si>
  <si>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</si>
  <si>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</si>
  <si>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</si>
  <si>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</si>
  <si>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</si>
  <si>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</si>
  <si>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</si>
  <si>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</si>
  <si>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</si>
  <si>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</si>
  <si>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</si>
  <si>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</si>
  <si>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</si>
  <si>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</si>
  <si>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</si>
  <si>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</si>
  <si>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</si>
  <si>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</si>
  <si>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</si>
  <si>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</si>
  <si>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</si>
  <si>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</si>
  <si>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</si>
  <si>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</si>
  <si>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</si>
  <si>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</si>
  <si>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</si>
  <si>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</si>
  <si>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</si>
  <si>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</si>
  <si>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</si>
  <si>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</si>
  <si>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</si>
  <si>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</si>
  <si>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</si>
  <si>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</si>
  <si>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</si>
  <si>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</si>
  <si>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</si>
  <si>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</si>
  <si>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</si>
  <si>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</si>
  <si>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</si>
  <si>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</si>
  <si>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</si>
  <si>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</si>
  <si>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</si>
  <si>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</si>
  <si>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</si>
  <si>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</si>
  <si>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</si>
  <si>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</si>
  <si>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</si>
  <si>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</si>
  <si>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</si>
  <si>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</si>
  <si>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</si>
  <si>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</si>
  <si>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</si>
  <si>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</si>
  <si>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</si>
  <si>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</si>
  <si>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</si>
  <si>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</si>
  <si>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</si>
  <si>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</si>
  <si>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</si>
  <si>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</si>
  <si>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</si>
  <si>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</si>
  <si>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</si>
  <si>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</si>
  <si>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</si>
  <si>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</si>
  <si>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</si>
  <si>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</si>
  <si>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</si>
  <si>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</si>
  <si>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</si>
  <si>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</si>
  <si>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</si>
  <si>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</si>
  <si>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</si>
  <si>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</si>
  <si>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</si>
  <si>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</si>
  <si>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</si>
  <si>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</si>
  <si>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</si>
  <si>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</si>
  <si>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</si>
  <si>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</si>
  <si>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</si>
  <si>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</si>
  <si>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</si>
  <si>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</si>
  <si>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</si>
  <si>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</si>
  <si>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</si>
  <si>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</si>
  <si>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</si>
  <si>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</si>
  <si>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</si>
  <si>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</si>
  <si>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</si>
  <si>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</si>
  <si>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</si>
  <si>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</si>
  <si>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</si>
  <si>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</si>
  <si>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</si>
  <si>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</si>
  <si>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</si>
  <si>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</si>
  <si>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</si>
  <si>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</si>
  <si>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</si>
  <si>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</si>
  <si>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</si>
  <si>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</si>
  <si>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</si>
  <si>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</si>
  <si>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</si>
  <si>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</si>
  <si>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</si>
  <si>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</si>
  <si>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</si>
  <si>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</si>
  <si>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</si>
  <si>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</si>
  <si>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</si>
  <si>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</si>
  <si>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</si>
  <si>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</si>
  <si>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</si>
  <si>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</si>
  <si>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</si>
  <si>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</si>
  <si>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</si>
  <si>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</si>
  <si>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</si>
  <si>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</si>
  <si>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</si>
  <si>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</si>
  <si>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</si>
  <si>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</si>
  <si>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</si>
  <si>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</si>
  <si>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</si>
  <si>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</si>
  <si>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</si>
  <si>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</si>
  <si>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</si>
  <si>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</si>
  <si>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</si>
  <si>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</si>
  <si>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</si>
  <si>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</si>
  <si>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</si>
  <si>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</si>
  <si>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</si>
  <si>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</si>
  <si>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</si>
  <si>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</si>
  <si>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</si>
  <si>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</si>
  <si>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</si>
  <si>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</si>
  <si>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</si>
  <si>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</si>
  <si>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</si>
  <si>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</si>
  <si>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</si>
  <si>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</si>
  <si>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</si>
  <si>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</si>
  <si>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</si>
  <si>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</si>
  <si>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</si>
  <si>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</si>
  <si>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</si>
  <si>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</si>
  <si>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</si>
  <si>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</si>
  <si>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</si>
  <si>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</si>
  <si>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</si>
  <si>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</si>
  <si>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</si>
  <si>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</si>
  <si>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</si>
  <si>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</si>
  <si>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</si>
  <si>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</si>
  <si>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</si>
  <si>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</si>
  <si>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</si>
  <si>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</si>
  <si>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</si>
  <si>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</si>
  <si>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</si>
  <si>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</si>
  <si>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</si>
  <si>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</si>
  <si>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</si>
  <si>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</si>
  <si>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</si>
  <si>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</si>
  <si>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</si>
  <si>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</si>
  <si>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</si>
  <si>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</si>
  <si>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</si>
  <si>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</si>
  <si>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</si>
  <si>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</si>
  <si>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</si>
  <si>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</si>
  <si>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</si>
  <si>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</si>
  <si>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</si>
  <si>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</si>
  <si>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</si>
  <si>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</si>
  <si>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</si>
  <si>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</si>
  <si>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</si>
  <si>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</si>
  <si>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</si>
  <si>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</si>
  <si>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</si>
  <si>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</si>
  <si>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</si>
  <si>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</si>
  <si>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</si>
  <si>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</si>
  <si>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</si>
  <si>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</si>
  <si>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</si>
  <si>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</si>
  <si>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</si>
  <si>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</si>
  <si>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</si>
  <si>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</si>
  <si>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</si>
  <si>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</si>
  <si>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</si>
  <si>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</si>
  <si>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</si>
  <si>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</si>
  <si>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</si>
  <si>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</si>
  <si>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</si>
  <si>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</si>
  <si>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</si>
  <si>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</si>
  <si>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</si>
  <si>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</si>
  <si>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</si>
  <si>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</si>
  <si>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</si>
  <si>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</si>
  <si>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</si>
  <si>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</si>
  <si>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</si>
  <si>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</si>
  <si>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</si>
  <si>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</si>
  <si>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</si>
  <si>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</si>
  <si>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</si>
  <si>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</si>
  <si>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</si>
  <si>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</si>
  <si>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</si>
  <si>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</si>
  <si>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</si>
  <si>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</si>
  <si>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</si>
  <si>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</si>
  <si>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</si>
  <si>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</si>
  <si>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</si>
  <si>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</si>
  <si>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</si>
  <si>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</si>
  <si>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</si>
  <si>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</si>
  <si>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</si>
  <si>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</si>
  <si>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</si>
  <si>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</si>
  <si>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</si>
  <si>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</si>
  <si>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</si>
  <si>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</si>
  <si>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</si>
  <si>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</si>
  <si>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</si>
  <si>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</si>
  <si>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</si>
  <si>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</si>
  <si>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</si>
  <si>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</si>
  <si>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</si>
  <si>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</si>
  <si>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</si>
  <si>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</si>
  <si>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</si>
  <si>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</si>
  <si>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</si>
  <si>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</si>
  <si>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</si>
  <si>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</si>
  <si>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</si>
  <si>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</si>
  <si>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</si>
  <si>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</si>
  <si>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</si>
  <si>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</si>
  <si>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</si>
  <si>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</si>
  <si>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</si>
  <si>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</si>
  <si>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</si>
  <si>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</si>
  <si>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</si>
  <si>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</si>
  <si>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</si>
  <si>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</si>
  <si>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</si>
  <si>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</si>
  <si>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</si>
  <si>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</si>
  <si>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</si>
  <si>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</si>
  <si>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</si>
  <si>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</si>
  <si>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</si>
  <si>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</si>
  <si>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</si>
  <si>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</si>
  <si>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</si>
  <si>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</si>
  <si>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</si>
  <si>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</si>
  <si>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</si>
  <si>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</si>
  <si>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</si>
  <si>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</si>
  <si>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</si>
  <si>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</si>
  <si>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</si>
  <si>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</si>
  <si>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</si>
  <si>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</si>
  <si>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</si>
  <si>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</si>
  <si>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</si>
  <si>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</si>
  <si>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</si>
  <si>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</si>
  <si>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</si>
  <si>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</si>
  <si>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</si>
  <si>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</si>
  <si>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</si>
  <si>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</si>
  <si>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</si>
  <si>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</si>
  <si>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</si>
  <si>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</si>
  <si>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</si>
  <si>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</si>
  <si>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</si>
  <si>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</si>
  <si>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</si>
  <si>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</si>
  <si>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</si>
  <si>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</si>
  <si>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</si>
  <si>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</si>
  <si>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</si>
  <si>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</si>
  <si>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</si>
  <si>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</si>
  <si>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</si>
  <si>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</si>
  <si>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</si>
  <si>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</si>
  <si>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</si>
  <si>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</si>
  <si>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</si>
  <si>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</si>
  <si>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</si>
  <si>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</si>
  <si>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</si>
  <si>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</si>
  <si>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</si>
  <si>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</si>
  <si>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</si>
  <si>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</si>
  <si>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</si>
  <si>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</si>
  <si>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</si>
  <si>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</si>
  <si>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</si>
  <si>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</si>
  <si>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</si>
  <si>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</si>
  <si>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</si>
  <si>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</si>
  <si>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</si>
  <si>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</si>
  <si>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</si>
  <si>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</si>
  <si>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</si>
  <si>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</si>
  <si>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</si>
  <si>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</si>
  <si>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</si>
  <si>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</si>
  <si>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</si>
  <si>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</si>
  <si>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</si>
  <si>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</si>
  <si>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</si>
  <si>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</si>
  <si>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</si>
  <si>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</si>
  <si>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</si>
  <si>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</si>
  <si>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</si>
  <si>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</si>
  <si>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</si>
  <si>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</si>
  <si>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</si>
  <si>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</si>
  <si>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</si>
  <si>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</si>
  <si>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</si>
  <si>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</si>
  <si>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</si>
  <si>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</si>
  <si>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</si>
  <si>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</si>
  <si>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</si>
  <si>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</si>
  <si>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</si>
  <si>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</si>
  <si>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</si>
  <si>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</si>
  <si>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</si>
  <si>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</si>
  <si>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</si>
  <si>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</si>
  <si>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</si>
  <si>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</si>
  <si>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</si>
  <si>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</si>
  <si>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</si>
  <si>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</si>
  <si>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</si>
  <si>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</si>
  <si>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</si>
  <si>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</si>
  <si>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</si>
  <si>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</si>
  <si>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</si>
  <si>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</si>
  <si>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</si>
  <si>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</si>
  <si>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</si>
  <si>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</si>
  <si>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</si>
  <si>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</si>
  <si>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</si>
  <si>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</si>
  <si>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</si>
  <si>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</si>
  <si>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</si>
  <si>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</si>
  <si>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</si>
  <si>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</si>
  <si>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</si>
  <si>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</si>
  <si>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</si>
  <si>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</si>
  <si>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</si>
  <si>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</si>
  <si>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</si>
  <si>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</si>
  <si>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</si>
  <si>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</si>
  <si>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</si>
  <si>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</si>
  <si>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</si>
  <si>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</si>
  <si>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</si>
  <si>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</si>
  <si>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</si>
  <si>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</si>
  <si>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</si>
  <si>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</si>
  <si>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</si>
  <si>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</si>
  <si>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</si>
  <si>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</si>
  <si>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</si>
  <si>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</si>
  <si>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</si>
  <si>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</si>
  <si>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</si>
  <si>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</si>
  <si>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</si>
  <si>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</si>
  <si>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</si>
  <si>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</si>
  <si>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</si>
  <si>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</si>
  <si>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</si>
  <si>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</si>
  <si>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</si>
  <si>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</si>
  <si>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</si>
  <si>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</si>
  <si>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</si>
  <si>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</si>
  <si>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</si>
  <si>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</si>
  <si>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</si>
  <si>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</si>
  <si>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</si>
  <si>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</si>
  <si>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</si>
  <si>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</si>
  <si>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</si>
  <si>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</si>
  <si>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</si>
  <si>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</si>
  <si>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</si>
  <si>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</si>
  <si>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</si>
  <si>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</si>
  <si>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</si>
  <si>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</si>
  <si>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</si>
  <si>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</si>
  <si>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</si>
  <si>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</si>
  <si>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</si>
  <si>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</si>
  <si>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</si>
  <si>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</si>
  <si>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</si>
  <si>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</si>
  <si>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</si>
  <si>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</si>
  <si>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</si>
  <si>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</si>
  <si>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</si>
  <si>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</si>
  <si>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</si>
  <si>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</si>
  <si>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</si>
  <si>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</si>
  <si>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</si>
  <si>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</si>
  <si>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</si>
  <si>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</si>
  <si>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</si>
  <si>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</si>
  <si>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</si>
  <si>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</si>
  <si>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</si>
  <si>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</si>
  <si>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</si>
  <si>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</si>
  <si>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</si>
  <si>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</si>
  <si>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</si>
  <si>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</si>
  <si>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</si>
  <si>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</si>
  <si>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</si>
  <si>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</si>
  <si>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</si>
  <si>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</si>
  <si>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</si>
  <si>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</si>
  <si>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</si>
  <si>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</si>
  <si>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</si>
  <si>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</si>
  <si>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</si>
  <si>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</si>
  <si>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</si>
  <si>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</si>
  <si>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</si>
  <si>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</si>
  <si>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</si>
  <si>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</si>
  <si>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</si>
  <si>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</si>
  <si>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</si>
  <si>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</si>
  <si>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</si>
  <si>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</si>
  <si>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</si>
  <si>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</si>
  <si>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</si>
  <si>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</si>
  <si>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</si>
  <si>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</si>
  <si>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</si>
  <si>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</si>
  <si>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</si>
  <si>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</si>
  <si>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</si>
  <si>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</si>
  <si>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</si>
  <si>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</si>
  <si>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</si>
  <si>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</si>
  <si>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</si>
  <si>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</si>
  <si>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</si>
  <si>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</si>
  <si>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</si>
  <si>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</si>
  <si>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</si>
  <si>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</si>
  <si>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</si>
  <si>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</si>
  <si>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</si>
  <si>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</si>
  <si>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</si>
  <si>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</si>
  <si>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</si>
  <si>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</si>
  <si>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</si>
  <si>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</si>
  <si>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</si>
  <si>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</si>
  <si>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</si>
  <si>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</si>
  <si>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</si>
  <si>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</si>
  <si>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</si>
  <si>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</si>
  <si>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</si>
  <si>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</si>
  <si>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</si>
  <si>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</si>
  <si>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</si>
  <si>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</si>
  <si>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</si>
  <si>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</si>
  <si>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</si>
  <si>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</si>
  <si>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</si>
  <si>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</si>
  <si>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</si>
  <si>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</si>
  <si>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</si>
  <si>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</si>
  <si>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</si>
  <si>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</si>
  <si>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</si>
  <si>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</si>
  <si>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</si>
  <si>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</si>
  <si>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</si>
  <si>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</si>
  <si>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</si>
  <si>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</si>
  <si>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</si>
  <si>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</si>
  <si>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</si>
  <si>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</si>
  <si>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</si>
  <si>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</si>
  <si>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</si>
  <si>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</si>
  <si>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</si>
  <si>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</si>
  <si>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</si>
  <si>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</si>
  <si>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</si>
  <si>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</si>
  <si>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</si>
  <si>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</si>
  <si>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</si>
  <si>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</si>
  <si>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</si>
  <si>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</si>
  <si>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</si>
  <si>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</si>
  <si>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</si>
  <si>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</si>
  <si>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</si>
  <si>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</si>
  <si>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</si>
  <si>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</si>
  <si>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</si>
  <si>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</si>
  <si>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</si>
  <si>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</si>
  <si>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</si>
  <si>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</si>
  <si>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</si>
  <si>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</si>
  <si>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</si>
  <si>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</si>
  <si>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</si>
  <si>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</si>
  <si>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</si>
  <si>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</si>
  <si>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</si>
  <si>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</si>
  <si>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</si>
  <si>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</si>
  <si>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</si>
  <si>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</si>
  <si>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</si>
  <si>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</si>
  <si>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</si>
  <si>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</si>
  <si>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</si>
  <si>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</si>
  <si>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</si>
  <si>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</si>
  <si>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</si>
  <si>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</si>
  <si>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</si>
  <si>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</si>
  <si>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</si>
  <si>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</si>
  <si>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</si>
  <si>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</si>
  <si>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</si>
  <si>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</si>
  <si>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</si>
  <si>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</si>
  <si>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</si>
  <si>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</si>
  <si>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</si>
  <si>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</si>
  <si>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</si>
  <si>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</si>
  <si>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</si>
  <si>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</si>
  <si>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</si>
  <si>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</si>
  <si>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</si>
  <si>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</si>
  <si>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</si>
  <si>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</si>
  <si>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</si>
  <si>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</si>
  <si>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</si>
  <si>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</si>
  <si>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</si>
  <si>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</si>
  <si>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</si>
  <si>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</si>
  <si>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</si>
  <si>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</si>
  <si>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</si>
  <si>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</si>
  <si>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</si>
  <si>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</si>
  <si>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</si>
  <si>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</si>
  <si>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</si>
  <si>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</si>
  <si>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</si>
  <si>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</si>
  <si>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</si>
  <si>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</si>
  <si>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</si>
  <si>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</si>
  <si>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</si>
  <si>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</si>
  <si>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</si>
  <si>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</si>
  <si>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</si>
  <si>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</si>
  <si>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</si>
  <si>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</si>
  <si>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</si>
  <si>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</si>
  <si>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</si>
  <si>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</si>
  <si>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</si>
  <si>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</si>
  <si>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</si>
  <si>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</si>
  <si>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</si>
  <si>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</si>
  <si>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</si>
  <si>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</si>
  <si>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</si>
  <si>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</si>
  <si>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</si>
  <si>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</si>
  <si>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</si>
  <si>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</si>
  <si>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</si>
  <si>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</si>
  <si>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</si>
  <si>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</si>
  <si>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</si>
  <si>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</si>
  <si>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</si>
  <si>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</si>
  <si>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</si>
  <si>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</si>
  <si>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</si>
  <si>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</si>
  <si>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</si>
  <si>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</si>
  <si>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</si>
  <si>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</si>
  <si>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</si>
  <si>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</si>
  <si>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</si>
  <si>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</si>
  <si>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</si>
  <si>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</si>
  <si>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</si>
  <si>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</si>
  <si>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</si>
  <si>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</si>
  <si>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</si>
  <si>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</si>
  <si>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</si>
  <si>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</si>
  <si>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</si>
  <si>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</si>
  <si>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</si>
  <si>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</si>
  <si>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</si>
  <si>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</si>
  <si>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</si>
  <si>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</si>
  <si>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</si>
  <si>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</si>
  <si>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</si>
  <si>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</si>
  <si>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</si>
  <si>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</si>
  <si>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</si>
  <si>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</si>
  <si>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</si>
  <si>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</si>
  <si>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</si>
  <si>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</si>
  <si>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</si>
  <si>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</si>
  <si>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</si>
  <si>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</si>
  <si>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</si>
  <si>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</si>
  <si>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</si>
  <si>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</si>
  <si>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</si>
  <si>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</si>
  <si>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</si>
  <si>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</si>
  <si>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</si>
  <si>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</si>
  <si>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</si>
  <si>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</si>
  <si>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</si>
  <si>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</si>
  <si>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</si>
  <si>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</si>
  <si>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</si>
  <si>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</si>
  <si>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</si>
  <si>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</si>
  <si>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</si>
  <si>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</si>
  <si>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</si>
  <si>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</si>
  <si>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</si>
  <si>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</si>
  <si>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</si>
  <si>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</si>
  <si>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</si>
  <si>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</si>
  <si>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</si>
  <si>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</si>
  <si>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</si>
  <si>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</si>
  <si>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</si>
  <si>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</si>
  <si>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</si>
  <si>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</si>
  <si>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</si>
  <si>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</si>
  <si>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</si>
  <si>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</si>
  <si>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</si>
  <si>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</si>
  <si>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</si>
  <si>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</si>
  <si>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</si>
  <si>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</si>
  <si>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</si>
  <si>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</si>
  <si>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</si>
  <si>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</si>
  <si>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</si>
  <si>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</si>
  <si>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</si>
  <si>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</si>
  <si>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</si>
  <si>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</si>
  <si>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</si>
  <si>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</si>
  <si>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</si>
  <si>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</si>
  <si>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</si>
  <si>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</si>
  <si>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</si>
  <si>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</si>
  <si>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</si>
  <si>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</si>
  <si>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</si>
  <si>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</si>
  <si>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</si>
  <si>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</si>
  <si>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</si>
  <si>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</si>
  <si>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</si>
  <si>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</si>
  <si>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</si>
  <si>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</si>
  <si>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</si>
  <si>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</si>
  <si>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</si>
  <si>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</si>
  <si>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</si>
  <si>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</si>
  <si>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</si>
  <si>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</si>
  <si>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</si>
  <si>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</si>
  <si>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</si>
  <si>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</si>
  <si>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</si>
  <si>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</si>
  <si>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</si>
  <si>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</si>
  <si>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</si>
  <si>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</si>
  <si>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</si>
  <si>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</si>
  <si>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</si>
  <si>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</si>
  <si>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</si>
  <si>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</si>
  <si>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</si>
  <si>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</si>
  <si>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</si>
  <si>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</si>
  <si>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</si>
  <si>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</si>
  <si>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</si>
  <si>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</si>
  <si>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</si>
  <si>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</si>
  <si>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</si>
  <si>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</si>
  <si>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</si>
  <si>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</si>
  <si>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</si>
  <si>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</si>
  <si>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</si>
  <si>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</si>
  <si>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</si>
  <si>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</si>
  <si>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</si>
  <si>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</si>
  <si>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</si>
  <si>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</si>
  <si>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</si>
  <si>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</si>
  <si>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</si>
  <si>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</si>
  <si>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</si>
  <si>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</si>
  <si>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</si>
  <si>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</si>
  <si>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</si>
  <si>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</si>
  <si>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</si>
  <si>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</si>
  <si>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</si>
  <si>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</si>
  <si>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</si>
  <si>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</si>
  <si>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</si>
  <si>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</si>
  <si>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</si>
  <si>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</si>
  <si>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</si>
  <si>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</si>
  <si>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</si>
  <si>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</si>
  <si>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</si>
  <si>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</si>
  <si>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</si>
  <si>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</si>
  <si>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</si>
  <si>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</si>
  <si>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</si>
  <si>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</si>
  <si>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</si>
  <si>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</si>
  <si>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</si>
  <si>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</si>
  <si>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</si>
  <si>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</si>
  <si>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</si>
  <si>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</si>
  <si>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</si>
  <si>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</si>
  <si>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</si>
  <si>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</si>
  <si>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</si>
  <si>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</si>
  <si>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</si>
  <si>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</si>
  <si>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</si>
  <si>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</si>
  <si>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</si>
  <si>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</si>
  <si>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</si>
  <si>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</si>
  <si>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</si>
  <si>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</si>
  <si>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</si>
  <si>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</si>
  <si>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</si>
  <si>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</si>
  <si>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</si>
  <si>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</si>
  <si>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</si>
  <si>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</si>
  <si>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</si>
  <si>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</si>
  <si>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</si>
  <si>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</si>
  <si>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</si>
  <si>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</si>
  <si>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</si>
  <si>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</si>
  <si>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</si>
  <si>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</si>
  <si>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</si>
  <si>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</si>
  <si>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</si>
  <si>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</si>
  <si>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</si>
  <si>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</si>
  <si>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</si>
  <si>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</si>
  <si>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</si>
  <si>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</si>
  <si>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</si>
  <si>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</si>
  <si>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</si>
  <si>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</si>
  <si>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</si>
  <si>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</si>
  <si>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</si>
  <si>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</si>
  <si>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</si>
  <si>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</si>
  <si>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</si>
  <si>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</si>
  <si>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</si>
  <si>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</si>
  <si>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</si>
  <si>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</si>
  <si>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</si>
  <si>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</si>
  <si>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</si>
  <si>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</si>
  <si>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</si>
  <si>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</si>
  <si>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</si>
  <si>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</si>
  <si>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</si>
  <si>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</si>
  <si>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</si>
  <si>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</si>
  <si>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</si>
  <si>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</si>
  <si>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</si>
  <si>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</si>
  <si>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</si>
  <si>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</si>
  <si>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</si>
  <si>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</si>
  <si>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</si>
  <si>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</si>
  <si>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</si>
  <si>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</si>
  <si>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</si>
  <si>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</si>
  <si>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</si>
  <si>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</si>
  <si>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</si>
  <si>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</si>
  <si>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</si>
  <si>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</si>
  <si>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</si>
  <si>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</si>
  <si>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</si>
  <si>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</si>
  <si>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</si>
  <si>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</si>
  <si>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</si>
  <si>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</si>
  <si>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</si>
  <si>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</si>
  <si>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</si>
  <si>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</si>
  <si>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</si>
  <si>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</si>
  <si>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</si>
  <si>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</si>
  <si>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</si>
  <si>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</si>
  <si>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</si>
  <si>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</si>
  <si>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</si>
  <si>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</si>
  <si>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</si>
  <si>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</si>
  <si>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</si>
  <si>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</si>
  <si>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</si>
  <si>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</si>
  <si>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</si>
  <si>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</si>
  <si>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</si>
  <si>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</si>
  <si>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</si>
  <si>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</si>
  <si>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</si>
  <si>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</si>
  <si>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</si>
  <si>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</si>
  <si>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</si>
  <si>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</si>
  <si>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</si>
  <si>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</si>
  <si>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</si>
  <si>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</si>
  <si>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</si>
  <si>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</si>
  <si>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</si>
  <si>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</si>
  <si>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</si>
  <si>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</si>
  <si>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</si>
  <si>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</si>
  <si>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</si>
  <si>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</si>
  <si>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</si>
  <si>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</si>
  <si>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</si>
  <si>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</si>
  <si>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</si>
  <si>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</si>
  <si>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</si>
  <si>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</si>
  <si>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</si>
  <si>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</si>
  <si>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</si>
  <si>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</si>
  <si>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</si>
  <si>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</si>
  <si>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</si>
  <si>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</si>
  <si>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</si>
  <si>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</si>
  <si>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</si>
  <si>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</si>
  <si>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</si>
  <si>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</si>
  <si>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</si>
  <si>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</si>
  <si>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</si>
  <si>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</si>
  <si>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</si>
  <si>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</si>
  <si>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</si>
  <si>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</si>
  <si>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</si>
  <si>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</si>
  <si>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</si>
  <si>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</si>
  <si>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</si>
  <si>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</si>
  <si>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</si>
  <si>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</si>
  <si>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</si>
  <si>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</si>
  <si>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</si>
  <si>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</si>
  <si>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</si>
  <si>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</si>
  <si>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</si>
  <si>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</si>
  <si>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</si>
  <si>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</si>
  <si>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</si>
  <si>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</si>
  <si>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</si>
  <si>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</si>
  <si>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</si>
  <si>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</si>
  <si>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</si>
  <si>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</si>
  <si>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</si>
  <si>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</si>
  <si>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</si>
  <si>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</si>
  <si>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</si>
  <si>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</si>
  <si>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</si>
  <si>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</si>
  <si>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</si>
  <si>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</si>
  <si>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</si>
  <si>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</si>
  <si>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</si>
  <si>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</si>
  <si>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</si>
  <si>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</si>
  <si>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</si>
  <si>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</si>
  <si>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</si>
  <si>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</si>
  <si>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</si>
  <si>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</si>
  <si>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</si>
  <si>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</si>
  <si>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</si>
  <si>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</si>
  <si>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</si>
  <si>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</si>
  <si>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</si>
  <si>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</si>
  <si>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</si>
  <si>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</si>
  <si>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</si>
  <si>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</si>
  <si>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</si>
  <si>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</si>
  <si>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</si>
  <si>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</si>
  <si>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</si>
  <si>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</si>
  <si>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</si>
  <si>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</si>
  <si>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</si>
  <si>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</si>
  <si>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</si>
  <si>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</si>
  <si>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</si>
  <si>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</si>
  <si>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</si>
  <si>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</si>
  <si>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</si>
  <si>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</si>
  <si>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</si>
  <si>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</si>
  <si>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</si>
  <si>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</si>
  <si>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</si>
  <si>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</si>
  <si>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</si>
  <si>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</si>
  <si>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</si>
  <si>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</si>
  <si>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</si>
  <si>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</si>
  <si>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</si>
  <si>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</si>
  <si>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</si>
  <si>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</si>
  <si>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</si>
  <si>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</si>
  <si>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</si>
  <si>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</si>
  <si>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</si>
  <si>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</si>
  <si>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</si>
  <si>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</si>
  <si>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</si>
  <si>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</si>
  <si>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</si>
  <si>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</si>
  <si>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</si>
  <si>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</si>
  <si>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</si>
  <si>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</si>
  <si>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</si>
  <si>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</si>
  <si>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</si>
  <si>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</si>
  <si>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</si>
  <si>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</si>
  <si>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</si>
  <si>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</si>
  <si>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</si>
  <si>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</si>
  <si>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</si>
  <si>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</si>
  <si>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</si>
  <si>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</si>
  <si>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</si>
  <si>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</si>
  <si>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</si>
  <si>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</si>
  <si>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</si>
  <si>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</si>
  <si>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</si>
  <si>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</si>
  <si>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</si>
  <si>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</si>
  <si>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</si>
  <si>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</si>
  <si>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</si>
  <si>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</si>
  <si>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</si>
  <si>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</si>
  <si>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</si>
  <si>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</si>
  <si>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</si>
  <si>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</si>
  <si>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</si>
  <si>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</si>
  <si>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</si>
  <si>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</si>
  <si>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</si>
  <si>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</si>
  <si>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</si>
  <si>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</si>
  <si>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</si>
  <si>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</si>
  <si>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</si>
  <si>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</si>
  <si>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</si>
  <si>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</si>
  <si>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</si>
  <si>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</si>
  <si>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</si>
  <si>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</si>
  <si>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</si>
  <si>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</si>
  <si>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</si>
  <si>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</si>
  <si>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</si>
  <si>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</si>
  <si>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</si>
  <si>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</si>
  <si>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</si>
  <si>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</si>
  <si>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</si>
  <si>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</si>
  <si>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</si>
  <si>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</si>
  <si>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</si>
  <si>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</si>
  <si>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</si>
  <si>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</si>
  <si>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</si>
  <si>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</si>
  <si>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</si>
  <si>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</si>
  <si>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</si>
  <si>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</si>
  <si>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</si>
  <si>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</si>
  <si>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</si>
  <si>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</si>
  <si>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</si>
  <si>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</si>
  <si>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</si>
  <si>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</si>
  <si>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</si>
  <si>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</si>
  <si>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</si>
  <si>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</si>
  <si>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</si>
  <si>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</si>
  <si>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</si>
  <si>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</si>
  <si>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</si>
  <si>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</si>
  <si>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</si>
  <si>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</si>
  <si>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</si>
  <si>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</si>
  <si>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</si>
  <si>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</si>
  <si>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</si>
  <si>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</si>
  <si>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</si>
  <si>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</si>
  <si>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</si>
  <si>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</si>
  <si>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</si>
  <si>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</si>
  <si>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</si>
  <si>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</si>
  <si>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</si>
  <si>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</si>
  <si>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</si>
  <si>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</si>
  <si>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</si>
  <si>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</si>
  <si>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</si>
  <si>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</si>
  <si>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</si>
  <si>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</si>
  <si>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</si>
  <si>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</si>
  <si>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</si>
  <si>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</si>
  <si>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</si>
  <si>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</si>
  <si>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</si>
  <si>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</si>
  <si>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</si>
  <si>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</si>
  <si>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</si>
  <si>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</si>
  <si>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</si>
  <si>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</si>
  <si>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</si>
  <si>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</si>
  <si>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</si>
  <si>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</si>
  <si>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</si>
  <si>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</si>
  <si>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</si>
  <si>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</si>
  <si>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</si>
  <si>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</si>
  <si>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</si>
  <si>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</si>
  <si>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</si>
  <si>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</si>
  <si>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</si>
  <si>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</si>
  <si>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</si>
  <si>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</si>
  <si>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</si>
  <si>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</si>
  <si>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</si>
  <si>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</si>
  <si>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</si>
  <si>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</si>
  <si>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</si>
  <si>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</si>
  <si>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</si>
  <si>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</si>
  <si>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</si>
  <si>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</si>
  <si>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</si>
  <si>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</si>
  <si>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</si>
  <si>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</si>
  <si>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</si>
  <si>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</si>
  <si>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</si>
  <si>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</si>
  <si>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</si>
  <si>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</si>
  <si>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</si>
  <si>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</si>
  <si>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</si>
  <si>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</si>
  <si>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</si>
  <si>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</si>
  <si>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</si>
  <si>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</si>
  <si>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</si>
  <si>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</si>
  <si>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</si>
  <si>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</si>
  <si>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</si>
  <si>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</si>
  <si>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</si>
  <si>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</si>
  <si>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</si>
  <si>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</si>
  <si>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</si>
  <si>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</si>
  <si>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</si>
  <si>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</si>
  <si>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</si>
  <si>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</si>
  <si>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</si>
  <si>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</si>
  <si>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</si>
  <si>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</si>
  <si>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</si>
  <si>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</si>
  <si>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</si>
  <si>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</si>
  <si>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</si>
  <si>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</si>
  <si>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</si>
  <si>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</si>
  <si>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</si>
  <si>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</si>
  <si>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</si>
  <si>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</si>
  <si>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</si>
  <si>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</si>
  <si>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</si>
  <si>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</si>
  <si>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</si>
  <si>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</si>
  <si>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</si>
  <si>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</si>
  <si>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</si>
  <si>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</si>
  <si>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</si>
  <si>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</si>
  <si>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</si>
  <si>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</si>
  <si>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</si>
  <si>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</si>
  <si>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</si>
  <si>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</si>
  <si>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</si>
  <si>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</si>
  <si>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</si>
  <si>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</si>
  <si>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</si>
  <si>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</si>
  <si>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</si>
  <si>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</si>
  <si>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</si>
  <si>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</si>
  <si>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</si>
  <si>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</si>
  <si>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</si>
  <si>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</si>
  <si>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</si>
  <si>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</si>
  <si>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</si>
  <si>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</si>
  <si>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</si>
  <si>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</si>
  <si>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</si>
  <si>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</si>
  <si>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</si>
  <si>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</si>
  <si>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</si>
  <si>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</si>
  <si>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</si>
  <si>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</si>
  <si>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</si>
  <si>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</si>
  <si>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</si>
  <si>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</si>
  <si>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</si>
  <si>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</si>
  <si>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</si>
  <si>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</si>
  <si>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</si>
  <si>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</si>
  <si>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</si>
  <si>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</si>
  <si>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</si>
  <si>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</si>
  <si>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</si>
  <si>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</si>
  <si>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</si>
  <si>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</si>
  <si>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</si>
  <si>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</si>
  <si>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</si>
  <si>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</si>
  <si>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</si>
  <si>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</si>
  <si>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</si>
  <si>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</si>
  <si>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</si>
  <si>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</si>
  <si>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</si>
  <si>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</si>
  <si>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</si>
  <si>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</si>
  <si>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</si>
  <si>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</si>
  <si>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</si>
  <si>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</si>
  <si>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</si>
  <si>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</si>
  <si>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</si>
  <si>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</si>
  <si>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</si>
  <si>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</si>
  <si>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</si>
  <si>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</si>
  <si>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</si>
  <si>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</si>
  <si>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</si>
  <si>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</si>
  <si>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</si>
  <si>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</si>
  <si>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</si>
  <si>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</si>
  <si>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</si>
  <si>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</si>
  <si>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</si>
  <si>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</si>
  <si>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</si>
  <si>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</si>
  <si>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</si>
  <si>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</si>
  <si>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</si>
  <si>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</si>
  <si>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</si>
  <si>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</si>
  <si>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</si>
  <si>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</si>
  <si>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</si>
  <si>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</si>
  <si>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</si>
  <si>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</si>
  <si>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</si>
  <si>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</si>
  <si>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</si>
  <si>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</si>
  <si>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</si>
  <si>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</si>
  <si>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</si>
  <si>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</si>
  <si>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</si>
  <si>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</si>
  <si>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</si>
  <si>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</si>
  <si>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</si>
  <si>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</si>
  <si>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</si>
  <si>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</si>
  <si>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</si>
  <si>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</si>
  <si>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</si>
  <si>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</si>
  <si>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</si>
  <si>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</si>
  <si>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</si>
  <si>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</si>
  <si>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</si>
  <si>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</si>
  <si>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</si>
  <si>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</si>
  <si>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</si>
  <si>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</si>
  <si>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</si>
  <si>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</si>
  <si>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</si>
  <si>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</si>
  <si>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</si>
  <si>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</si>
  <si>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</si>
  <si>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</si>
  <si>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</si>
  <si>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</si>
  <si>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</si>
  <si>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</si>
  <si>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</si>
  <si>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</si>
  <si>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</si>
  <si>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</si>
  <si>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</si>
  <si>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</si>
  <si>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</si>
  <si>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</si>
  <si>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</si>
  <si>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</si>
  <si>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</si>
  <si>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</si>
  <si>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</si>
  <si>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</si>
  <si>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</si>
  <si>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</si>
  <si>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</si>
  <si>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</si>
  <si>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</si>
  <si>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</si>
  <si>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</si>
  <si>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</si>
  <si>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</si>
  <si>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</si>
  <si>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</si>
  <si>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</si>
  <si>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</si>
  <si>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</si>
  <si>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</si>
  <si>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</si>
  <si>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</si>
  <si>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</si>
  <si>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</si>
  <si>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</si>
  <si>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</si>
  <si>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</si>
  <si>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</si>
  <si>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</si>
  <si>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</si>
  <si>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</si>
  <si>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</si>
  <si>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</si>
  <si>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</si>
  <si>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</si>
  <si>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</si>
  <si>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</si>
  <si>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</si>
  <si>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</si>
  <si>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</si>
  <si>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</si>
  <si>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</si>
  <si>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</si>
  <si>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</si>
  <si>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</si>
  <si>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</si>
  <si>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</si>
  <si>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</si>
  <si>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</si>
  <si>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</si>
  <si>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</si>
  <si>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</si>
  <si>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</si>
  <si>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</si>
  <si>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</si>
  <si>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</si>
  <si>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</si>
  <si>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</si>
  <si>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</si>
  <si>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</si>
  <si>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</si>
  <si>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</si>
  <si>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</si>
  <si>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</si>
  <si>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</si>
  <si>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</si>
  <si>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</si>
  <si>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</si>
  <si>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</si>
  <si>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</si>
  <si>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</si>
  <si>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</si>
  <si>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</si>
  <si>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</si>
  <si>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</si>
  <si>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</si>
  <si>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</si>
  <si>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</si>
  <si>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</si>
  <si>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</si>
  <si>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</si>
  <si>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</si>
  <si>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</si>
  <si>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</si>
  <si>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</si>
  <si>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</si>
  <si>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</si>
  <si>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</si>
  <si>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</si>
  <si>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</si>
  <si>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</si>
  <si>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</si>
  <si>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</si>
  <si>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</si>
  <si>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</si>
  <si>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</si>
  <si>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</si>
  <si>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</si>
  <si>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</si>
  <si>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</si>
  <si>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</si>
  <si>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</si>
  <si>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</si>
  <si>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</si>
  <si>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</si>
  <si>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</si>
  <si>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</si>
  <si>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</si>
  <si>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</si>
  <si>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</si>
  <si>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</si>
  <si>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</si>
  <si>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</si>
  <si>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</si>
  <si>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</si>
  <si>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</si>
  <si>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</si>
  <si>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</si>
  <si>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</si>
  <si>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</si>
  <si>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</si>
  <si>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</si>
  <si>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</si>
  <si>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</si>
  <si>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</si>
  <si>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</si>
  <si>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</si>
  <si>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</si>
  <si>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</si>
  <si>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</si>
  <si>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</si>
  <si>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</si>
  <si>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</si>
  <si>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</si>
  <si>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</si>
  <si>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</si>
  <si>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</si>
  <si>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</si>
  <si>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</si>
  <si>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</si>
  <si>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</si>
  <si>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</si>
  <si>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</si>
  <si>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</si>
  <si>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</si>
  <si>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</si>
  <si>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</si>
  <si>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</si>
  <si>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</si>
  <si>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</si>
  <si>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</si>
  <si>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</si>
  <si>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</si>
  <si>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</si>
  <si>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</si>
  <si>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</si>
  <si>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</si>
  <si>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</si>
  <si>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</si>
  <si>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</si>
  <si>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</si>
  <si>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</si>
  <si>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</si>
  <si>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</si>
  <si>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</si>
  <si>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</si>
  <si>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</si>
  <si>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</si>
  <si>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</si>
  <si>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</si>
  <si>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</si>
  <si>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</si>
  <si>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</si>
  <si>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</si>
  <si>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</si>
  <si>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</si>
  <si>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</si>
  <si>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</si>
  <si>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</si>
  <si>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</si>
  <si>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</si>
  <si>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</si>
  <si>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</si>
  <si>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</si>
  <si>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</si>
  <si>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</si>
  <si>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</si>
  <si>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</si>
  <si>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</si>
  <si>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</si>
  <si>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</si>
  <si>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</si>
  <si>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</si>
  <si>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</si>
  <si>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</si>
  <si>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</si>
  <si>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</si>
  <si>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</si>
  <si>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</si>
  <si>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</si>
  <si>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</si>
  <si>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</si>
  <si>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</si>
  <si>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</si>
  <si>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</si>
  <si>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</si>
  <si>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</si>
  <si>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</si>
  <si>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</si>
  <si>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</si>
  <si>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</si>
  <si>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</si>
  <si>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</si>
  <si>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</si>
  <si>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</si>
  <si>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</si>
  <si>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</si>
  <si>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</si>
  <si>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</si>
  <si>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</si>
  <si>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</si>
  <si>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</si>
  <si>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</si>
  <si>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</si>
  <si>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</si>
  <si>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</si>
  <si>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</si>
  <si>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</si>
  <si>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</si>
  <si>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</si>
  <si>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</si>
  <si>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</si>
  <si>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</si>
  <si>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</si>
  <si>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</si>
  <si>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</si>
  <si>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</si>
  <si>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</si>
  <si>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</si>
  <si>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</si>
  <si>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</si>
  <si>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</si>
  <si>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</si>
  <si>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</si>
  <si>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</si>
  <si>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</si>
  <si>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</si>
  <si>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</si>
  <si>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</si>
  <si>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</si>
  <si>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</si>
  <si>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</si>
  <si>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</si>
  <si>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</si>
  <si>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</si>
  <si>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</si>
  <si>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</si>
  <si>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</si>
  <si>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</si>
  <si>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</si>
  <si>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</si>
  <si>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</si>
  <si>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</si>
  <si>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</si>
  <si>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</si>
  <si>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</si>
  <si>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</si>
  <si>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</si>
  <si>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</si>
  <si>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</si>
  <si>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</si>
  <si>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</si>
  <si>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</si>
  <si>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</si>
  <si>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</si>
  <si>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</si>
  <si>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</si>
  <si>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</si>
  <si>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</si>
  <si>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</si>
  <si>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</si>
  <si>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</si>
  <si>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</si>
  <si>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</si>
  <si>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</si>
  <si>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</si>
  <si>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</si>
  <si>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</si>
  <si>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</si>
  <si>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</si>
  <si>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</si>
  <si>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</si>
  <si>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</si>
  <si>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</si>
  <si>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</si>
  <si>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</si>
  <si>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</si>
  <si>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</si>
  <si>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</si>
  <si>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</si>
  <si>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</si>
  <si>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</si>
  <si>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</si>
  <si>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</si>
  <si>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</si>
  <si>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</si>
  <si>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</si>
  <si>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</si>
  <si>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</si>
  <si>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</si>
  <si>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</si>
  <si>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</si>
  <si>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</si>
  <si>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</si>
  <si>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</si>
  <si>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</si>
  <si>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</si>
  <si>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</si>
  <si>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</si>
  <si>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</si>
  <si>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</si>
  <si>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</si>
  <si>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</si>
  <si>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</si>
  <si>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</si>
  <si>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</si>
  <si>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</si>
  <si>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</si>
  <si>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</si>
  <si>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</si>
  <si>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</si>
  <si>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</si>
  <si>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</si>
  <si>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</si>
  <si>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</si>
  <si>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</si>
  <si>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</si>
  <si>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</si>
  <si>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</si>
  <si>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</si>
  <si>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</si>
  <si>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</si>
  <si>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</si>
  <si>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</si>
  <si>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</si>
  <si>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</si>
  <si>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</si>
  <si>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</si>
  <si>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</si>
  <si>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</si>
  <si>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</si>
  <si>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</si>
  <si>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</si>
  <si>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</si>
  <si>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</si>
  <si>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</si>
  <si>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</si>
  <si>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</si>
  <si>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</si>
  <si>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</si>
  <si>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</si>
  <si>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</si>
  <si>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</si>
  <si>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</si>
  <si>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</si>
  <si>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</si>
  <si>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</si>
  <si>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</si>
  <si>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</si>
  <si>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</si>
  <si>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</si>
  <si>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</si>
  <si>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</si>
  <si>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</si>
  <si>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</si>
  <si>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</si>
  <si>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</si>
  <si>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</si>
  <si>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</si>
  <si>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</si>
  <si>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</si>
  <si>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</si>
  <si>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</si>
  <si>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</si>
  <si>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</si>
  <si>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</si>
  <si>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</si>
  <si>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</si>
  <si>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</si>
  <si>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</si>
  <si>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</si>
  <si>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</si>
  <si>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</si>
  <si>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</si>
  <si>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</si>
  <si>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</si>
  <si>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</si>
  <si>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</si>
  <si>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</si>
  <si>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</si>
  <si>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</si>
  <si>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</si>
  <si>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</si>
  <si>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</si>
  <si>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</si>
  <si>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</si>
  <si>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</si>
  <si>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</si>
  <si>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</si>
  <si>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</si>
  <si>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</si>
  <si>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</si>
  <si>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</si>
  <si>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</si>
  <si>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</si>
  <si>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</si>
  <si>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</si>
  <si>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</si>
  <si>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</si>
  <si>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</si>
  <si>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</si>
  <si>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</si>
  <si>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</si>
  <si>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</si>
  <si>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</si>
  <si>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</si>
  <si>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</si>
  <si>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</si>
  <si>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</si>
  <si>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</si>
  <si>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</si>
  <si>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</si>
  <si>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</si>
  <si>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</si>
  <si>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</si>
  <si>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</si>
  <si>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</si>
  <si>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</si>
  <si>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</si>
  <si>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</si>
  <si>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</si>
  <si>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</si>
  <si>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</si>
  <si>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</si>
  <si>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</si>
  <si>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</si>
  <si>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</si>
  <si>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</si>
  <si>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</si>
  <si>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</si>
  <si>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</si>
  <si>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</si>
  <si>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</si>
  <si>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</si>
  <si>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</si>
  <si>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</si>
  <si>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</si>
  <si>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</si>
  <si>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</si>
  <si>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</si>
  <si>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</si>
  <si>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</si>
  <si>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</si>
  <si>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</si>
  <si>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</si>
  <si>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</si>
  <si>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</si>
  <si>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</si>
  <si>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</si>
  <si>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</si>
  <si>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</si>
  <si>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</si>
  <si>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</si>
  <si>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</si>
  <si>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</si>
  <si>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</si>
  <si>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</si>
  <si>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</si>
  <si>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</si>
  <si>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</si>
  <si>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</si>
  <si>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</si>
  <si>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</si>
  <si>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</si>
  <si>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</si>
  <si>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</si>
  <si>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</si>
  <si>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</si>
  <si>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</si>
  <si>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</si>
  <si>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</si>
  <si>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</si>
  <si>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</si>
  <si>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</si>
  <si>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</si>
  <si>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</si>
  <si>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</si>
  <si>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</si>
  <si>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</si>
  <si>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</si>
  <si>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</si>
  <si>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</si>
  <si>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</si>
  <si>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</si>
  <si>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</si>
  <si>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</si>
  <si>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</si>
  <si>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</si>
  <si>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</si>
  <si>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</si>
  <si>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</si>
  <si>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</si>
  <si>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</si>
  <si>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</si>
  <si>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</si>
  <si>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</si>
  <si>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</si>
  <si>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</si>
  <si>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</si>
  <si>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</si>
  <si>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</si>
  <si>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</si>
  <si>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</si>
  <si>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</si>
  <si>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</si>
  <si>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</si>
  <si>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</si>
  <si>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</si>
  <si>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</si>
  <si>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</si>
  <si>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</si>
  <si>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</si>
  <si>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</si>
  <si>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</si>
  <si>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</si>
  <si>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</si>
  <si>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</si>
  <si>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</si>
  <si>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</si>
  <si>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</si>
  <si>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</si>
  <si>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</si>
  <si>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</si>
  <si>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</si>
  <si>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</si>
  <si>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</si>
  <si>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</si>
  <si>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</si>
  <si>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</si>
  <si>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</si>
  <si>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</si>
  <si>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</si>
  <si>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</si>
  <si>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</si>
  <si>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</si>
  <si>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</si>
  <si>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</si>
  <si>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</si>
  <si>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</si>
  <si>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</si>
  <si>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</si>
  <si>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</si>
  <si>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</si>
  <si>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</si>
  <si>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</si>
  <si>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</si>
  <si>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</si>
  <si>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</si>
  <si>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</si>
  <si>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</si>
  <si>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</si>
  <si>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</si>
  <si>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</si>
  <si>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</si>
  <si>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</si>
  <si>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</si>
  <si>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</si>
  <si>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</si>
  <si>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</si>
  <si>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</si>
  <si>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</si>
  <si>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</si>
  <si>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</si>
  <si>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</si>
  <si>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</si>
  <si>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</si>
  <si>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</si>
  <si>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</si>
  <si>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</si>
  <si>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</si>
  <si>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</si>
  <si>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</si>
  <si>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</si>
  <si>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</si>
  <si>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</si>
  <si>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</si>
  <si>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</si>
  <si>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</si>
  <si>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</si>
  <si>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</si>
  <si>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</si>
  <si>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</si>
  <si>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</si>
  <si>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</si>
  <si>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</si>
  <si>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</si>
  <si>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</si>
  <si>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</si>
  <si>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</si>
  <si>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</si>
  <si>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</si>
  <si>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</si>
  <si>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</si>
  <si>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</si>
  <si>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</si>
  <si>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</si>
  <si>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</si>
  <si>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</si>
  <si>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</si>
  <si>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</si>
  <si>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</si>
  <si>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</si>
  <si>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</si>
  <si>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</si>
  <si>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</si>
  <si>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</si>
  <si>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</si>
  <si>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</si>
  <si>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</si>
  <si>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</si>
  <si>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</si>
  <si>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</si>
  <si>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</si>
  <si>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</si>
  <si>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</si>
  <si>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</si>
  <si>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</si>
  <si>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</si>
  <si>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</si>
  <si>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</si>
  <si>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</si>
  <si>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</si>
  <si>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</si>
  <si>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</si>
  <si>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</si>
  <si>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</si>
  <si>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</si>
  <si>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</si>
  <si>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</si>
  <si>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</si>
  <si>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</si>
  <si>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</si>
  <si>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</si>
  <si>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</si>
  <si>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</si>
  <si>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</si>
  <si>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</si>
  <si>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</si>
  <si>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</si>
  <si>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</si>
  <si>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</si>
  <si>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</si>
  <si>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</si>
  <si>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</si>
  <si>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</si>
  <si>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</si>
  <si>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</si>
  <si>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</si>
  <si>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</si>
  <si>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</si>
  <si>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</si>
  <si>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</si>
  <si>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</si>
  <si>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</si>
  <si>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</si>
  <si>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</si>
  <si>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</si>
  <si>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</si>
  <si>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</si>
  <si>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</si>
  <si>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</si>
  <si>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</si>
  <si>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</si>
  <si>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</si>
  <si>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</si>
  <si>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</si>
  <si>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</si>
  <si>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</si>
  <si>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</si>
  <si>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</si>
  <si>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</si>
  <si>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</si>
  <si>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</si>
  <si>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</si>
  <si>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</si>
  <si>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</si>
  <si>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</si>
  <si>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</si>
  <si>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</si>
  <si>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</si>
  <si>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</si>
  <si>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</si>
  <si>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</si>
  <si>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</si>
  <si>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</si>
  <si>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</si>
  <si>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</si>
  <si>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</si>
  <si>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</si>
  <si>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</si>
  <si>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</si>
  <si>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</si>
  <si>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</si>
  <si>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</si>
  <si>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</si>
  <si>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</si>
  <si>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</si>
  <si>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</si>
  <si>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</si>
  <si>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</si>
  <si>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</si>
  <si>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</si>
  <si>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</si>
  <si>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</si>
  <si>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</si>
  <si>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</si>
  <si>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</si>
  <si>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</si>
  <si>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</si>
  <si>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</si>
  <si>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</si>
  <si>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</si>
  <si>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</si>
  <si>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</si>
  <si>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</si>
  <si>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</si>
  <si>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</si>
  <si>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</si>
  <si>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</si>
  <si>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</si>
  <si>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</si>
  <si>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</si>
  <si>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</si>
  <si>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</si>
  <si>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</si>
  <si>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</si>
  <si>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</si>
  <si>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</si>
  <si>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</si>
  <si>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</si>
  <si>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</si>
  <si>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</si>
  <si>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</si>
  <si>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</si>
  <si>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</si>
  <si>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</si>
  <si>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</si>
  <si>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</si>
  <si>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</si>
  <si>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</si>
  <si>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</si>
  <si>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</si>
  <si>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</si>
  <si>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</si>
  <si>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</si>
  <si>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</si>
  <si>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</si>
  <si>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</si>
  <si>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</si>
  <si>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</si>
  <si>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</si>
  <si>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</si>
  <si>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</si>
  <si>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</si>
  <si>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</si>
  <si>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</si>
  <si>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</si>
  <si>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</si>
  <si>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</si>
  <si>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</si>
  <si>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</si>
  <si>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</si>
  <si>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</si>
  <si>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</si>
  <si>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</si>
  <si>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</si>
  <si>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</si>
  <si>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</si>
  <si>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</si>
  <si>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</si>
  <si>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</si>
  <si>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</si>
  <si>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</si>
  <si>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</si>
  <si>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</si>
  <si>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</si>
  <si>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</si>
  <si>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</si>
  <si>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</si>
  <si>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</si>
  <si>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</si>
  <si>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</si>
  <si>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</si>
  <si>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</si>
  <si>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</si>
  <si>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</si>
  <si>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</si>
  <si>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</si>
  <si>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</si>
  <si>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</si>
  <si>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</si>
  <si>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</si>
  <si>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</si>
  <si>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</si>
  <si>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</si>
  <si>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</si>
  <si>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</si>
  <si>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</si>
  <si>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</si>
  <si>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</si>
  <si>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</si>
  <si>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</si>
  <si>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</si>
  <si>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</si>
  <si>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</si>
  <si>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</si>
  <si>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</si>
  <si>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</si>
  <si>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</si>
  <si>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</si>
  <si>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</si>
  <si>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</si>
  <si>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</si>
  <si>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</si>
  <si>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</si>
  <si>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</si>
  <si>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</si>
  <si>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</si>
  <si>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</si>
  <si>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</si>
  <si>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</si>
  <si>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</si>
  <si>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</si>
  <si>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</si>
  <si>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</si>
  <si>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</si>
  <si>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</si>
  <si>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</si>
  <si>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</si>
  <si>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</si>
  <si>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</si>
  <si>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</si>
  <si>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</si>
  <si>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</si>
  <si>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</si>
  <si>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</si>
  <si>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</si>
  <si>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</si>
  <si>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</si>
  <si>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</si>
  <si>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</si>
  <si>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</si>
  <si>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</si>
  <si>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</si>
  <si>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</si>
  <si>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</si>
  <si>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</si>
  <si>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</si>
  <si>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</si>
  <si>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</si>
  <si>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</si>
  <si>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</si>
  <si>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</si>
  <si>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</si>
  <si>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</si>
  <si>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</si>
  <si>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</si>
  <si>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</si>
  <si>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</si>
  <si>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</si>
  <si>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</si>
  <si>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</si>
  <si>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</si>
  <si>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</si>
  <si>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</si>
  <si>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</si>
  <si>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</si>
  <si>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</si>
  <si>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</si>
  <si>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</si>
  <si>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</si>
  <si>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</si>
  <si>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</si>
  <si>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</si>
  <si>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</si>
  <si>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</si>
  <si>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</si>
  <si>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</si>
  <si>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</si>
  <si>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</si>
  <si>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</si>
  <si>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</si>
  <si>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</si>
  <si>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</si>
  <si>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</si>
  <si>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</si>
  <si>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</si>
  <si>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</si>
  <si>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</si>
  <si>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</si>
  <si>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</si>
  <si>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</si>
  <si>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</si>
  <si>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</si>
  <si>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</si>
  <si>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</si>
  <si>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</si>
  <si>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</si>
  <si>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</si>
  <si>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</si>
  <si>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</si>
  <si>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</si>
  <si>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</si>
  <si>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</si>
  <si>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</si>
  <si>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</si>
  <si>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</si>
  <si>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</si>
  <si>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</si>
  <si>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</si>
  <si>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</si>
  <si>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</si>
  <si>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</si>
  <si>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</si>
  <si>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</si>
  <si>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</si>
  <si>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</si>
  <si>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</si>
  <si>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</si>
  <si>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</si>
  <si>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</si>
  <si>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</si>
  <si>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</si>
  <si>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</si>
  <si>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</si>
  <si>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</si>
  <si>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</si>
  <si>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</si>
  <si>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</si>
  <si>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</si>
  <si>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</si>
  <si>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</si>
  <si>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</si>
  <si>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</si>
  <si>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</si>
  <si>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</si>
  <si>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</si>
  <si>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</si>
  <si>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</si>
  <si>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</si>
  <si>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</si>
  <si>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</si>
  <si>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</si>
  <si>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</si>
  <si>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</si>
  <si>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</si>
  <si>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</si>
  <si>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</si>
  <si>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</si>
  <si>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</si>
  <si>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</si>
  <si>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</si>
  <si>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</si>
  <si>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</si>
  <si>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</si>
  <si>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</si>
  <si>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</si>
  <si>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</si>
  <si>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</si>
  <si>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</si>
  <si>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</si>
  <si>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</si>
  <si>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</si>
  <si>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</si>
  <si>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</si>
  <si>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</si>
  <si>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</si>
  <si>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</si>
  <si>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</si>
  <si>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</si>
  <si>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</si>
  <si>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</si>
  <si>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</si>
  <si>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</si>
  <si>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</si>
  <si>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</si>
  <si>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</si>
  <si>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</si>
  <si>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</si>
  <si>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</si>
  <si>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</si>
  <si>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</si>
  <si>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</si>
  <si>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</si>
  <si>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</si>
  <si>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</si>
  <si>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</si>
  <si>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</si>
  <si>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</si>
  <si>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</si>
  <si>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</si>
  <si>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</si>
  <si>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</si>
  <si>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</si>
  <si>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</si>
  <si>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</si>
  <si>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</si>
  <si>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</si>
  <si>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</si>
  <si>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</si>
  <si>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</si>
  <si>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</si>
  <si>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</si>
  <si>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</si>
  <si>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</si>
  <si>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</si>
  <si>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</si>
  <si>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</si>
  <si>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</si>
  <si>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</si>
  <si>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</si>
  <si>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</si>
  <si>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</si>
  <si>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</si>
  <si>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</si>
  <si>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</si>
  <si>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</si>
  <si>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</si>
  <si>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</si>
  <si>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</si>
  <si>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</si>
  <si>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</si>
  <si>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</si>
  <si>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</si>
  <si>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</si>
  <si>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</si>
  <si>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</si>
  <si>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</si>
  <si>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</si>
  <si>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</si>
  <si>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</si>
  <si>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</si>
  <si>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</si>
  <si>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</si>
  <si>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</si>
  <si>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</si>
  <si>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</si>
  <si>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</si>
  <si>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</si>
  <si>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</si>
  <si>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</si>
  <si>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</si>
  <si>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</si>
  <si>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</si>
  <si>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</si>
  <si>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</si>
  <si>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</si>
  <si>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</si>
  <si>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</si>
  <si>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</si>
  <si>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</si>
  <si>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</si>
  <si>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</si>
  <si>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</si>
  <si>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</si>
  <si>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</si>
  <si>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</si>
  <si>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</si>
  <si>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</si>
  <si>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</si>
  <si>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</si>
  <si>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</si>
  <si>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</si>
  <si>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</si>
  <si>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</si>
  <si>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</si>
  <si>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</si>
  <si>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</si>
  <si>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</si>
  <si>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</si>
  <si>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</si>
  <si>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</si>
  <si>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</si>
  <si>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</si>
  <si>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</si>
  <si>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</si>
  <si>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</si>
  <si>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</si>
  <si>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</si>
  <si>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</si>
  <si>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</si>
  <si>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</si>
  <si>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</si>
  <si>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</si>
  <si>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</si>
  <si>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</si>
  <si>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</si>
  <si>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</si>
  <si>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</si>
  <si>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</si>
  <si>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</si>
  <si>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</si>
  <si>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</si>
  <si>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</si>
  <si>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</si>
  <si>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</si>
  <si>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</si>
  <si>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</si>
  <si>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</si>
  <si>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</si>
  <si>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</si>
  <si>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</si>
  <si>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</si>
  <si>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</si>
  <si>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</si>
  <si>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</si>
  <si>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</si>
  <si>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</si>
  <si>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</si>
  <si>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</si>
  <si>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</si>
  <si>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</si>
  <si>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</si>
  <si>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</si>
  <si>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</si>
  <si>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</si>
  <si>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</si>
  <si>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</si>
  <si>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</si>
  <si>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</si>
  <si>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</si>
  <si>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</si>
  <si>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</si>
  <si>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</si>
  <si>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</si>
  <si>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</si>
  <si>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</si>
  <si>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</si>
  <si>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</si>
  <si>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</si>
  <si>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</si>
  <si>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</si>
  <si>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</si>
  <si>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</si>
  <si>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</si>
  <si>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</si>
  <si>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</si>
  <si>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</si>
  <si>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</si>
  <si>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</si>
  <si>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</si>
  <si>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</si>
  <si>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</si>
  <si>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</si>
  <si>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</si>
  <si>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</si>
  <si>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</si>
  <si>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</si>
  <si>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</si>
  <si>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</si>
  <si>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</si>
  <si>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</si>
  <si>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</si>
  <si>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</si>
  <si>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</si>
  <si>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</si>
  <si>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</si>
  <si>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</si>
  <si>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</si>
  <si>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</si>
  <si>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</si>
  <si>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</si>
  <si>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</si>
  <si>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</si>
  <si>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</si>
  <si>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</si>
  <si>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</si>
  <si>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</si>
  <si>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</si>
  <si>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</si>
  <si>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</si>
  <si>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</si>
  <si>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</si>
  <si>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</si>
  <si>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</si>
  <si>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</si>
  <si>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</si>
  <si>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</si>
  <si>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</si>
  <si>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</si>
  <si>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</si>
  <si>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</si>
  <si>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</si>
  <si>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</si>
  <si>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</si>
  <si>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</si>
  <si>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</si>
  <si>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</si>
  <si>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</si>
  <si>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</si>
  <si>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</si>
  <si>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</si>
  <si>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</si>
  <si>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</si>
  <si>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</si>
  <si>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</si>
  <si>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</si>
  <si>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</si>
  <si>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</si>
  <si>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</si>
  <si>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</si>
  <si>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</si>
  <si>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</si>
  <si>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</si>
  <si>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</si>
  <si>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</si>
  <si>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</si>
  <si>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</si>
  <si>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</si>
  <si>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</si>
  <si>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</si>
  <si>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</si>
  <si>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</si>
  <si>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</si>
  <si>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</si>
  <si>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</si>
  <si>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</si>
  <si>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</si>
  <si>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</si>
  <si>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</si>
  <si>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</si>
  <si>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</si>
  <si>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</si>
  <si>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</si>
  <si>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</si>
  <si>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</si>
  <si>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</si>
  <si>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</si>
  <si>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</si>
  <si>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</si>
  <si>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</si>
  <si>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</si>
  <si>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</si>
  <si>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</si>
  <si>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</si>
  <si>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</si>
  <si>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</si>
  <si>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</si>
  <si>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</si>
  <si>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</si>
  <si>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</si>
  <si>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</si>
  <si>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</si>
  <si>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</si>
  <si>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</si>
  <si>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</si>
  <si>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</si>
  <si>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</si>
  <si>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</si>
  <si>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</si>
  <si>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</si>
  <si>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</si>
  <si>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</si>
  <si>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</si>
  <si>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</si>
  <si>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</si>
  <si>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</si>
  <si>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</si>
  <si>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</si>
  <si>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</si>
  <si>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</si>
  <si>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</si>
  <si>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</si>
  <si>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</si>
  <si>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</si>
  <si>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</si>
  <si>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</si>
  <si>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</si>
  <si>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</si>
  <si>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</si>
  <si>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</si>
  <si>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</si>
  <si>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</si>
  <si>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</si>
  <si>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</si>
  <si>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</si>
  <si>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</si>
  <si>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</si>
  <si>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</si>
  <si>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</si>
  <si>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</si>
  <si>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</si>
  <si>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</si>
  <si>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</si>
  <si>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</si>
  <si>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</si>
  <si>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</si>
  <si>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</si>
  <si>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</si>
  <si>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</si>
  <si>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</si>
  <si>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</si>
  <si>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</si>
  <si>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</si>
  <si>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</si>
  <si>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</si>
  <si>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</si>
  <si>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</si>
  <si>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</si>
  <si>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</si>
  <si>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</si>
  <si>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</si>
  <si>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</si>
  <si>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</si>
  <si>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</si>
  <si>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</si>
  <si>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</si>
  <si>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</si>
  <si>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</si>
  <si>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</si>
  <si>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</si>
  <si>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</si>
  <si>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</si>
  <si>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</si>
  <si>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</si>
  <si>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</si>
  <si>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</si>
  <si>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</si>
  <si>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</si>
  <si>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</si>
  <si>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</si>
  <si>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</si>
  <si>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</si>
  <si>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</si>
  <si>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</si>
  <si>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</si>
  <si>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</si>
  <si>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</si>
  <si>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</si>
  <si>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</si>
  <si>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</si>
  <si>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</si>
  <si>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</si>
  <si>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</si>
  <si>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</si>
  <si>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</si>
  <si>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</si>
  <si>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</si>
  <si>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</si>
  <si>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</si>
  <si>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</si>
  <si>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</si>
  <si>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</si>
  <si>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</si>
  <si>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</si>
  <si>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</si>
  <si>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</si>
  <si>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</si>
  <si>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</si>
  <si>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</si>
  <si>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</si>
  <si>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</si>
  <si>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</si>
  <si>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</si>
  <si>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</si>
  <si>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</si>
  <si>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</si>
  <si>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</si>
  <si>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</si>
  <si>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</si>
  <si>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</si>
  <si>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</si>
  <si>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</si>
  <si>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</si>
  <si>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</si>
  <si>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</si>
  <si>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</si>
  <si>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</si>
  <si>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</si>
  <si>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</si>
  <si>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</si>
  <si>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</si>
  <si>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</si>
  <si>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</si>
  <si>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</si>
  <si>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</si>
  <si>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</si>
  <si>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</si>
  <si>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</si>
  <si>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</si>
  <si>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</si>
  <si>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</si>
  <si>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</si>
  <si>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</si>
  <si>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</si>
  <si>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</si>
  <si>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</si>
  <si>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</si>
  <si>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</si>
  <si>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</si>
  <si>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</si>
  <si>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</si>
  <si>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</si>
  <si>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</si>
  <si>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</si>
  <si>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</si>
  <si>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</si>
  <si>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</si>
  <si>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</si>
  <si>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</si>
  <si>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</si>
  <si>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</si>
  <si>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</si>
  <si>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</si>
  <si>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</si>
  <si>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</si>
  <si>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</si>
  <si>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</si>
  <si>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</si>
  <si>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</si>
  <si>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</si>
  <si>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</si>
  <si>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</si>
  <si>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</si>
  <si>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</si>
  <si>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</si>
  <si>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</si>
  <si>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</si>
  <si>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</si>
  <si>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</si>
  <si>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</si>
  <si>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</si>
  <si>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</si>
  <si>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</si>
  <si>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</si>
  <si>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</si>
  <si>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</si>
  <si>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</si>
  <si>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</si>
  <si>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</si>
  <si>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</si>
  <si>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</si>
  <si>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</si>
  <si>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</si>
  <si>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</si>
  <si>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</si>
  <si>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</si>
  <si>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</si>
  <si>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</si>
  <si>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</si>
  <si>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</si>
  <si>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</si>
  <si>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</si>
  <si>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</si>
  <si>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</si>
  <si>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</si>
  <si>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</si>
  <si>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</si>
  <si>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</si>
  <si>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</si>
  <si>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</si>
  <si>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</si>
  <si>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</si>
  <si>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</si>
  <si>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</si>
  <si>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</si>
  <si>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</si>
  <si>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</si>
  <si>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</si>
  <si>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</si>
  <si>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</si>
  <si>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</si>
  <si>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</si>
  <si>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</si>
  <si>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</si>
  <si>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</si>
  <si>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</si>
  <si>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</si>
  <si>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</si>
  <si>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</si>
  <si>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</si>
  <si>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</si>
  <si>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</si>
  <si>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</si>
  <si>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</si>
  <si>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</si>
  <si>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</si>
  <si>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</si>
  <si>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</si>
  <si>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</si>
  <si>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</si>
  <si>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</si>
  <si>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</si>
  <si>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</si>
  <si>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</si>
  <si>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</si>
  <si>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</si>
  <si>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</si>
  <si>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</si>
  <si>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</si>
  <si>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</si>
  <si>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</si>
  <si>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</si>
  <si>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</si>
  <si>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</si>
  <si>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</si>
  <si>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</si>
  <si>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</si>
  <si>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</si>
  <si>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</si>
  <si>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</si>
  <si>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</si>
  <si>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</si>
  <si>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</si>
  <si>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</si>
  <si>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</si>
  <si>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</si>
  <si>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</si>
  <si>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</si>
  <si>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</si>
  <si>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</si>
  <si>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</si>
  <si>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</si>
  <si>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</si>
  <si>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</si>
  <si>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</si>
  <si>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</si>
  <si>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</si>
  <si>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</si>
  <si>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</si>
  <si>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</si>
  <si>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</si>
  <si>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</si>
  <si>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</si>
  <si>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</si>
  <si>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</si>
  <si>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</si>
  <si>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</si>
  <si>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</si>
  <si>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</si>
  <si>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</si>
  <si>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</si>
  <si>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</si>
  <si>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</si>
  <si>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</si>
  <si>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</si>
  <si>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</si>
  <si>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</si>
  <si>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</si>
  <si>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</si>
  <si>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</si>
  <si>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</si>
  <si>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</si>
  <si>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</si>
  <si>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</si>
  <si>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</si>
  <si>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</si>
  <si>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</si>
  <si>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</si>
  <si>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</si>
  <si>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</si>
  <si>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</si>
  <si>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</si>
  <si>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</si>
  <si>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</si>
  <si>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</si>
  <si>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</si>
  <si>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</si>
  <si>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</si>
  <si>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</si>
  <si>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</si>
  <si>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</si>
  <si>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</si>
  <si>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</si>
  <si>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</si>
  <si>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</si>
  <si>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</si>
  <si>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</si>
  <si>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</si>
  <si>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</si>
  <si>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</si>
  <si>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</si>
  <si>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</si>
  <si>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</si>
  <si>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</si>
  <si>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</si>
  <si>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</si>
  <si>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</si>
  <si>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</si>
  <si>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</si>
  <si>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</si>
  <si>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</si>
  <si>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</si>
  <si>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</si>
  <si>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</si>
  <si>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</si>
  <si>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</si>
  <si>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</si>
  <si>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</si>
  <si>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</si>
  <si>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</si>
  <si>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</si>
  <si>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</si>
  <si>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</si>
  <si>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</si>
  <si>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</si>
  <si>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</si>
  <si>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</si>
  <si>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</si>
  <si>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</si>
  <si>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</si>
  <si>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</si>
  <si>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</si>
  <si>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</si>
  <si>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</si>
  <si>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</si>
  <si>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</si>
  <si>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</si>
  <si>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</si>
  <si>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</si>
  <si>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</si>
  <si>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</si>
  <si>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</si>
  <si>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</si>
  <si>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</si>
  <si>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</si>
  <si>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</si>
  <si>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</si>
  <si>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</si>
  <si>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</si>
  <si>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</si>
  <si>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</si>
  <si>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</si>
  <si>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</si>
  <si>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</si>
  <si>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</si>
  <si>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</si>
  <si>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</si>
  <si>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</si>
  <si>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</si>
  <si>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</si>
  <si>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</si>
  <si>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</si>
  <si>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</si>
  <si>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</si>
  <si>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</si>
  <si>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</si>
  <si>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</si>
  <si>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</si>
  <si>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</si>
  <si>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</si>
  <si>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</si>
  <si>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</si>
  <si>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</si>
  <si>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</si>
  <si>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</si>
  <si>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</si>
  <si>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</si>
  <si>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</si>
  <si>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</si>
  <si>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</si>
  <si>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</si>
  <si>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</si>
  <si>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</si>
  <si>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</si>
  <si>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</si>
  <si>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</si>
  <si>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</si>
  <si>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</si>
  <si>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</si>
  <si>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</si>
  <si>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</si>
  <si>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</si>
  <si>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</si>
  <si>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</si>
  <si>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</si>
  <si>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</si>
  <si>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</si>
  <si>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</si>
  <si>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</si>
  <si>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</si>
  <si>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</si>
  <si>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</si>
  <si>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</si>
  <si>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</si>
  <si>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</si>
  <si>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</si>
  <si>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</si>
  <si>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</si>
  <si>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</si>
  <si>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</si>
  <si>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</si>
  <si>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</si>
  <si>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</si>
  <si>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</si>
  <si>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</si>
  <si>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</si>
  <si>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</si>
  <si>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</si>
  <si>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</si>
  <si>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</si>
  <si>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</si>
  <si>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</si>
  <si>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</si>
  <si>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</si>
  <si>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</si>
  <si>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</si>
  <si>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</si>
  <si>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</si>
  <si>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</si>
  <si>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</si>
  <si>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</si>
  <si>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</si>
  <si>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</si>
  <si>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</si>
  <si>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</si>
  <si>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</si>
  <si>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</si>
  <si>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</si>
  <si>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</si>
  <si>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</si>
  <si>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</si>
  <si>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</si>
  <si>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</si>
  <si>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</si>
  <si>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</si>
  <si>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</si>
  <si>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</si>
  <si>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</si>
  <si>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</si>
  <si>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</si>
  <si>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</si>
  <si>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</si>
  <si>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</si>
  <si>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</si>
  <si>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</si>
  <si>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</si>
  <si>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</si>
  <si>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</si>
  <si>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</si>
  <si>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</si>
  <si>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</si>
  <si>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</si>
  <si>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</si>
  <si>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</si>
  <si>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</si>
  <si>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</si>
  <si>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</si>
  <si>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</si>
  <si>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</si>
  <si>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</si>
  <si>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</si>
  <si>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</si>
  <si>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</si>
  <si>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</si>
  <si>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</si>
  <si>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</si>
  <si>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</si>
  <si>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</si>
  <si>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</si>
  <si>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</si>
  <si>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</si>
  <si>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</si>
  <si>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</si>
  <si>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</si>
  <si>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</si>
  <si>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</si>
  <si>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</si>
  <si>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</si>
  <si>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</si>
  <si>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</si>
  <si>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</si>
  <si>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</si>
  <si>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</si>
  <si>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</si>
  <si>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</si>
  <si>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</si>
  <si>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</si>
  <si>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</si>
  <si>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</si>
  <si>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</si>
  <si>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</si>
  <si>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</si>
  <si>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</si>
  <si>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</si>
  <si>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</si>
  <si>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</si>
  <si>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</si>
  <si>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</si>
  <si>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</si>
  <si>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</si>
  <si>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</si>
  <si>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</si>
  <si>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</si>
  <si>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</si>
  <si>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</si>
  <si>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</si>
  <si>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</si>
  <si>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</si>
  <si>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</si>
  <si>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</si>
  <si>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</si>
  <si>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</si>
  <si>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</si>
  <si>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</si>
  <si>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</si>
  <si>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</si>
  <si>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</si>
  <si>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</si>
  <si>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</si>
  <si>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</si>
  <si>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</si>
  <si>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</si>
  <si>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</si>
  <si>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</si>
  <si>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</si>
  <si>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</si>
  <si>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</si>
  <si>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</si>
  <si>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</si>
  <si>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</si>
  <si>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</si>
  <si>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</si>
  <si>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</si>
  <si>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</si>
  <si>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</si>
  <si>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</si>
  <si>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</si>
  <si>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</si>
  <si>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</si>
  <si>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</si>
  <si>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</si>
  <si>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</si>
  <si>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</si>
  <si>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</si>
  <si>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</si>
  <si>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</si>
  <si>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</si>
  <si>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</si>
  <si>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</si>
  <si>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</si>
  <si>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</si>
  <si>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</si>
  <si>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</si>
  <si>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</si>
  <si>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</si>
  <si>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</si>
  <si>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</si>
  <si>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</si>
  <si>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</si>
  <si>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</si>
  <si>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</si>
  <si>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</si>
  <si>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</si>
  <si>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</si>
  <si>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</si>
  <si>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</si>
  <si>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</si>
  <si>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</si>
  <si>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</si>
  <si>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</si>
  <si>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</si>
  <si>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</si>
  <si>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</si>
  <si>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</si>
  <si>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</si>
  <si>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</si>
  <si>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</si>
  <si>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</si>
  <si>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</si>
  <si>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</si>
  <si>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</si>
  <si>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</si>
  <si>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</si>
  <si>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</si>
  <si>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</si>
  <si>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</si>
  <si>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</si>
  <si>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</si>
  <si>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</si>
  <si>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</si>
  <si>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</si>
  <si>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</si>
  <si>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</si>
  <si>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</si>
  <si>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</si>
  <si>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</si>
  <si>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</si>
  <si>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</si>
  <si>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</si>
  <si>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</si>
  <si>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</si>
  <si>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</si>
  <si>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</si>
  <si>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</si>
  <si>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</si>
  <si>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</si>
  <si>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</si>
  <si>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</si>
  <si>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</si>
  <si>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</si>
  <si>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</si>
  <si>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</si>
  <si>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</si>
  <si>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</si>
  <si>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</si>
  <si>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</si>
  <si>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</si>
  <si>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</si>
  <si>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</si>
  <si>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</si>
  <si>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</si>
  <si>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</si>
  <si>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</si>
  <si>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</si>
  <si>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</si>
  <si>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</si>
  <si>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</si>
  <si>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</si>
  <si>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</si>
  <si>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</si>
  <si>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</si>
  <si>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</si>
  <si>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</si>
  <si>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</si>
  <si>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</si>
  <si>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</si>
  <si>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</si>
  <si>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</si>
  <si>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</si>
  <si>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</si>
  <si>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</si>
  <si>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</si>
  <si>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</si>
  <si>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</si>
  <si>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</si>
  <si>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</si>
  <si>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</si>
  <si>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</si>
  <si>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</si>
  <si>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</si>
  <si>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</si>
  <si>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</si>
  <si>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</si>
  <si>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</si>
  <si>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</si>
  <si>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</si>
  <si>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</si>
  <si>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</si>
  <si>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</si>
  <si>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</si>
  <si>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</si>
  <si>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</si>
  <si>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</si>
  <si>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</si>
  <si>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</si>
  <si>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</si>
  <si>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</si>
  <si>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</si>
  <si>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</si>
  <si>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</si>
  <si>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</si>
  <si>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</si>
  <si>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</si>
  <si>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</si>
  <si>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</si>
  <si>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</si>
  <si>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</si>
  <si>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</si>
  <si>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</si>
  <si>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</si>
  <si>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</si>
  <si>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</si>
  <si>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</si>
  <si>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</si>
  <si>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</si>
  <si>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</si>
  <si>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</si>
  <si>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</si>
  <si>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</si>
  <si>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</si>
  <si>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</si>
  <si>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</si>
  <si>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</si>
  <si>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</si>
  <si>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</si>
  <si>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</si>
  <si>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</si>
  <si>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</si>
  <si>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</si>
  <si>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</si>
  <si>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</si>
  <si>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</si>
  <si>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</si>
  <si>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</si>
  <si>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</si>
  <si>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</si>
  <si>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</si>
  <si>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</si>
  <si>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</si>
  <si>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</si>
  <si>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</si>
  <si>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</si>
  <si>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</si>
  <si>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</si>
  <si>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</si>
  <si>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</si>
  <si>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</si>
  <si>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</si>
  <si>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</si>
  <si>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</si>
  <si>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</si>
  <si>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</si>
  <si>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</si>
  <si>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</si>
  <si>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</si>
  <si>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</si>
  <si>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</si>
  <si>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</si>
  <si>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</si>
  <si>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</si>
  <si>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</si>
  <si>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</si>
  <si>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</si>
  <si>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</si>
  <si>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</si>
  <si>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</si>
  <si>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</si>
  <si>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</si>
  <si>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</si>
  <si>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</si>
  <si>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</si>
  <si>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</si>
  <si>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</si>
  <si>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</si>
  <si>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</si>
  <si>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</si>
  <si>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</si>
  <si>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</si>
  <si>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</si>
  <si>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</si>
  <si>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</si>
  <si>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</si>
  <si>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</si>
  <si>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</si>
  <si>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</si>
  <si>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</si>
  <si>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</si>
  <si>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</si>
  <si>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</si>
  <si>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</si>
  <si>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</si>
  <si>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</si>
  <si>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</si>
  <si>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</si>
  <si>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</si>
  <si>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</si>
  <si>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</si>
  <si>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</si>
  <si>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</si>
  <si>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</si>
  <si>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</si>
  <si>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</si>
  <si>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</si>
  <si>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</si>
  <si>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</si>
  <si>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</si>
  <si>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</si>
  <si>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</si>
  <si>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</si>
  <si>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</si>
  <si>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</si>
  <si>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</si>
  <si>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</si>
  <si>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</si>
  <si>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</si>
  <si>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</si>
  <si>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</si>
  <si>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</si>
  <si>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</si>
  <si>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</si>
  <si>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</si>
  <si>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</si>
  <si>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</si>
  <si>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</si>
  <si>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</si>
  <si>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</si>
  <si>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</si>
  <si>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</si>
  <si>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</si>
  <si>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</si>
  <si>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</si>
  <si>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</si>
  <si>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</si>
  <si>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</si>
  <si>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</si>
  <si>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</si>
  <si>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</si>
  <si>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</si>
  <si>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</si>
  <si>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</si>
  <si>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</si>
  <si>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</si>
  <si>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</si>
  <si>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</si>
  <si>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</si>
  <si>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</si>
  <si>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</si>
  <si>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</si>
  <si>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</si>
  <si>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</si>
  <si>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</si>
  <si>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</si>
  <si>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</si>
  <si>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</si>
  <si>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</si>
  <si>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</si>
  <si>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</si>
  <si>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</si>
  <si>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</si>
  <si>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</si>
  <si>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</si>
  <si>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</si>
  <si>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</si>
  <si>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</si>
  <si>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</si>
  <si>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</si>
  <si>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</si>
  <si>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</si>
  <si>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</si>
  <si>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</si>
  <si>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</si>
  <si>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</si>
  <si>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</si>
  <si>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</si>
  <si>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</si>
  <si>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</si>
  <si>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</si>
  <si>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</si>
  <si>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</si>
  <si>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</si>
  <si>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</si>
  <si>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</si>
  <si>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</si>
  <si>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</si>
  <si>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</si>
  <si>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</si>
  <si>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</si>
  <si>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</si>
  <si>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</si>
  <si>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</si>
  <si>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</si>
  <si>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</si>
  <si>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</si>
  <si>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</si>
  <si>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</si>
  <si>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</si>
  <si>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</si>
  <si>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</si>
  <si>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</si>
  <si>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</si>
  <si>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</si>
  <si>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</si>
  <si>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</si>
  <si>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</si>
  <si>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</si>
  <si>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</si>
  <si>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</si>
  <si>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</si>
  <si>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</si>
  <si>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</si>
  <si>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</si>
  <si>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</si>
  <si>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</si>
  <si>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</si>
  <si>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</si>
  <si>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</si>
  <si>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</si>
  <si>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</si>
  <si>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</si>
  <si>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</si>
  <si>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</si>
  <si>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</si>
  <si>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</si>
  <si>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</si>
  <si>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</si>
  <si>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</si>
  <si>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</si>
  <si>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</si>
  <si>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</si>
  <si>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</si>
  <si>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</si>
  <si>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</si>
  <si>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</si>
  <si>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</si>
  <si>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</si>
  <si>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</si>
  <si>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</si>
  <si>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</si>
  <si>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</si>
  <si>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</si>
  <si>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</si>
  <si>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</si>
  <si>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</si>
  <si>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</si>
  <si>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</si>
  <si>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</si>
  <si>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</si>
  <si>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</si>
  <si>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</si>
  <si>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</si>
  <si>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</si>
  <si>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</si>
  <si>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</si>
  <si>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</si>
  <si>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</si>
  <si>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</si>
  <si>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</si>
  <si>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</si>
  <si>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</si>
  <si>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</si>
  <si>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</si>
  <si>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</si>
  <si>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</si>
  <si>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</si>
  <si>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</si>
  <si>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</si>
  <si>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</si>
  <si>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</si>
  <si>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</si>
  <si>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</si>
  <si>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</si>
  <si>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</si>
  <si>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</si>
  <si>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</si>
  <si>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</si>
  <si>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</si>
  <si>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</si>
  <si>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</si>
  <si>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</si>
  <si>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</si>
  <si>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</si>
  <si>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</si>
  <si>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</si>
  <si>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</si>
  <si>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</si>
  <si>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</si>
  <si>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</si>
  <si>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</si>
  <si>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</si>
  <si>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</si>
  <si>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</si>
  <si>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</si>
  <si>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</si>
  <si>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</si>
  <si>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</si>
  <si>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</si>
  <si>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</si>
  <si>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</si>
  <si>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</si>
  <si>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</si>
  <si>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</si>
  <si>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</si>
  <si>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</si>
  <si>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</si>
  <si>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</si>
  <si>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</si>
  <si>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</si>
  <si>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</si>
  <si>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</si>
  <si>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</si>
  <si>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</si>
  <si>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</si>
  <si>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</si>
  <si>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</si>
  <si>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</si>
  <si>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</si>
  <si>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</si>
  <si>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</si>
  <si>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</si>
  <si>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</si>
  <si>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</si>
  <si>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</si>
  <si>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</si>
  <si>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</si>
  <si>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</si>
  <si>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</si>
  <si>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</si>
  <si>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</si>
  <si>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</si>
  <si>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</si>
  <si>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</si>
  <si>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</si>
  <si>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</si>
  <si>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</si>
  <si>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</si>
  <si>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</si>
  <si>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</si>
  <si>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</si>
  <si>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</si>
  <si>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</si>
  <si>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</si>
  <si>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</si>
  <si>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</si>
  <si>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</si>
  <si>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</si>
  <si>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</si>
  <si>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</si>
  <si>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</si>
  <si>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</si>
  <si>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</si>
  <si>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</si>
  <si>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</si>
  <si>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</si>
  <si>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</si>
  <si>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</si>
  <si>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</si>
  <si>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</si>
  <si>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</si>
  <si>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</si>
  <si>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</si>
  <si>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</si>
  <si>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</si>
  <si>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</si>
  <si>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</si>
  <si>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</si>
  <si>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</si>
  <si>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</si>
  <si>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</si>
  <si>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</si>
  <si>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</si>
  <si>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</si>
  <si>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</si>
  <si>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</si>
  <si>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</si>
  <si>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</si>
  <si>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</si>
  <si>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</si>
  <si>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</si>
  <si>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</si>
  <si>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</si>
  <si>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</si>
  <si>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</si>
  <si>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</si>
  <si>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</si>
  <si>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</si>
  <si>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</si>
  <si>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</si>
  <si>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</si>
  <si>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</si>
  <si>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</si>
  <si>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</si>
  <si>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</si>
  <si>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</si>
  <si>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</si>
  <si>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</si>
  <si>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</si>
  <si>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</si>
  <si>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</si>
  <si>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</si>
  <si>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</si>
  <si>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</si>
  <si>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</si>
  <si>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</si>
  <si>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</si>
  <si>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</si>
  <si>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</si>
  <si>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</si>
  <si>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</si>
  <si>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</si>
  <si>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</si>
  <si>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</si>
  <si>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</si>
  <si>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</si>
  <si>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</si>
  <si>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</si>
  <si>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</si>
  <si>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</si>
  <si>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</si>
  <si>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</si>
  <si>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</si>
  <si>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</si>
  <si>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</si>
  <si>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</si>
  <si>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</si>
  <si>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</si>
  <si>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</si>
  <si>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</si>
  <si>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</si>
  <si>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</si>
  <si>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</si>
  <si>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</si>
  <si>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</si>
  <si>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</si>
  <si>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</si>
  <si>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</si>
  <si>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</si>
  <si>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</si>
  <si>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</si>
  <si>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</si>
  <si>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</si>
  <si>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</si>
  <si>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</si>
  <si>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</si>
  <si>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</si>
  <si>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</si>
  <si>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</si>
  <si>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</si>
  <si>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</si>
  <si>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</si>
  <si>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</si>
  <si>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</si>
  <si>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</si>
  <si>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</si>
  <si>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</si>
  <si>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</si>
  <si>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</si>
  <si>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</si>
  <si>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</si>
  <si>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</si>
  <si>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</si>
  <si>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</si>
  <si>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</si>
  <si>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</si>
  <si>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</si>
  <si>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</si>
  <si>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</si>
  <si>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</si>
  <si>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</si>
  <si>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</si>
  <si>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</si>
  <si>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</si>
  <si>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</si>
  <si>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</si>
  <si>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</si>
  <si>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</si>
  <si>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</si>
  <si>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</si>
  <si>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</si>
  <si>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</si>
  <si>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</si>
  <si>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</si>
  <si>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</si>
  <si>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</si>
  <si>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</si>
  <si>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</si>
  <si>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</si>
  <si>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</si>
  <si>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</si>
  <si>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</si>
  <si>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</si>
  <si>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</si>
  <si>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</si>
  <si>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</si>
  <si>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</si>
  <si>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</si>
  <si>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</si>
  <si>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</si>
  <si>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</si>
  <si>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</si>
  <si>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</si>
  <si>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</si>
  <si>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</si>
  <si>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</si>
  <si>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</si>
  <si>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</si>
  <si>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</si>
  <si>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</si>
  <si>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</si>
  <si>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</si>
  <si>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</si>
  <si>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</si>
  <si>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</si>
  <si>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</si>
  <si>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</si>
  <si>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</si>
  <si>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</si>
  <si>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</si>
  <si>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</si>
  <si>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</si>
  <si>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</si>
  <si>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</si>
  <si>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</si>
  <si>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</si>
  <si>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</si>
  <si>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</si>
  <si>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</si>
  <si>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</si>
  <si>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</si>
  <si>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</si>
  <si>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</si>
  <si>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</si>
  <si>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</si>
  <si>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</si>
  <si>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</si>
  <si>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</si>
  <si>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</si>
  <si>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</si>
  <si>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</si>
  <si>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</si>
  <si>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</si>
  <si>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</si>
  <si>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</si>
  <si>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</si>
  <si>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</si>
  <si>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</si>
  <si>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</si>
  <si>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</si>
  <si>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</si>
  <si>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</si>
  <si>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</si>
  <si>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</si>
  <si>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</si>
  <si>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</si>
  <si>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</si>
  <si>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</si>
  <si>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</si>
  <si>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</si>
  <si>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</si>
  <si>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</si>
  <si>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</si>
  <si>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</si>
  <si>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</si>
  <si>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</si>
  <si>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</si>
  <si>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</si>
  <si>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</si>
  <si>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</si>
  <si>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</si>
  <si>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</si>
  <si>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</si>
  <si>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</si>
  <si>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</si>
  <si>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</si>
  <si>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</si>
  <si>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</si>
  <si>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</si>
  <si>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</si>
  <si>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</si>
  <si>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</si>
  <si>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</si>
  <si>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</si>
  <si>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</si>
  <si>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</si>
  <si>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</si>
  <si>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</si>
  <si>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</si>
  <si>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</si>
  <si>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</si>
  <si>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</si>
  <si>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</si>
  <si>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</si>
  <si>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</si>
  <si>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</si>
  <si>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</si>
  <si>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</si>
  <si>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</si>
  <si>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</si>
  <si>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</si>
  <si>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</si>
  <si>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</si>
  <si>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</si>
  <si>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</si>
  <si>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</si>
  <si>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</si>
  <si>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</si>
  <si>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</si>
  <si>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</si>
  <si>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</si>
  <si>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</si>
  <si>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</si>
  <si>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</si>
  <si>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</si>
  <si>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</si>
  <si>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</si>
  <si>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</si>
  <si>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</si>
  <si>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</si>
  <si>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</si>
  <si>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</si>
  <si>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</si>
  <si>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</si>
  <si>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</si>
  <si>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</si>
  <si>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</si>
  <si>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</si>
  <si>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</si>
  <si>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</si>
  <si>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</si>
  <si>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</si>
  <si>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</si>
  <si>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</si>
  <si>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</si>
  <si>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</si>
  <si>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</si>
  <si>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</si>
  <si>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</si>
  <si>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</si>
  <si>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</si>
  <si>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</si>
  <si>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</si>
  <si>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</si>
  <si>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</si>
  <si>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</si>
  <si>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</si>
  <si>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</si>
  <si>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</si>
  <si>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</si>
  <si>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</si>
  <si>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</si>
  <si>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</si>
  <si>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</si>
  <si>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</si>
  <si>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</si>
  <si>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</si>
  <si>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</si>
  <si>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</si>
  <si>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</si>
  <si>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</si>
  <si>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</si>
  <si>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</si>
  <si>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</si>
  <si>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</si>
  <si>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</si>
  <si>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</si>
  <si>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</si>
  <si>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</si>
  <si>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</si>
  <si>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</si>
  <si>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</si>
  <si>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</si>
  <si>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</si>
  <si>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</si>
  <si>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</si>
  <si>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</si>
  <si>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</si>
  <si>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</si>
  <si>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</si>
  <si>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</si>
  <si>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</si>
  <si>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</si>
  <si>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</si>
  <si>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</si>
  <si>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</si>
  <si>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</si>
  <si>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</si>
  <si>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</si>
  <si>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</si>
  <si>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</si>
  <si>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</si>
  <si>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</si>
  <si>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</si>
  <si>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</si>
  <si>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</si>
  <si>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</si>
  <si>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</si>
  <si>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</si>
  <si>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</si>
  <si>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</si>
  <si>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</si>
  <si>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</si>
  <si>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</si>
  <si>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</si>
  <si>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</si>
  <si>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</si>
  <si>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</si>
  <si>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</si>
  <si>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</si>
  <si>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</si>
  <si>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</si>
  <si>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</si>
  <si>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</si>
  <si>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</si>
  <si>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</si>
  <si>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</si>
  <si>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</si>
  <si>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</si>
  <si>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</si>
  <si>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</si>
  <si>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</si>
  <si>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</si>
  <si>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</si>
  <si>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</si>
  <si>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</si>
  <si>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</si>
  <si>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</si>
  <si>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</si>
  <si>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</si>
  <si>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</si>
  <si>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</si>
  <si>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</si>
  <si>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</si>
  <si>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</si>
  <si>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</si>
  <si>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</si>
  <si>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</si>
  <si>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</si>
  <si>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</si>
  <si>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</si>
  <si>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</si>
  <si>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</si>
  <si>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</si>
  <si>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</si>
  <si>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</si>
  <si>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</si>
  <si>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</si>
  <si>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</si>
  <si>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</si>
  <si>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</si>
  <si>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</si>
  <si>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</si>
  <si>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</si>
  <si>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</si>
  <si>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</si>
  <si>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</si>
  <si>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</si>
  <si>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</si>
  <si>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</si>
  <si>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</si>
  <si>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</si>
  <si>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</si>
  <si>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</si>
  <si>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</si>
  <si>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</si>
  <si>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</si>
  <si>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</si>
  <si>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</si>
  <si>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</si>
  <si>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</si>
  <si>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</si>
  <si>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</si>
  <si>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</si>
  <si>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</si>
  <si>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</si>
  <si>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</si>
  <si>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</si>
  <si>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</si>
  <si>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</si>
  <si>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</si>
  <si>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</si>
  <si>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</si>
  <si>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</si>
  <si>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</si>
  <si>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</si>
  <si>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</si>
  <si>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</si>
  <si>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</si>
  <si>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</si>
  <si>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</si>
  <si>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</si>
  <si>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</si>
  <si>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</si>
  <si>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</si>
  <si>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</si>
  <si>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</si>
  <si>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</si>
  <si>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</si>
  <si>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</si>
  <si>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</si>
  <si>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</si>
  <si>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</si>
  <si>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</si>
  <si>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</si>
  <si>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</si>
  <si>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</si>
  <si>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</si>
  <si>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</si>
  <si>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</si>
  <si>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</si>
  <si>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</si>
  <si>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</si>
  <si>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</si>
  <si>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</si>
  <si>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</si>
  <si>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</si>
  <si>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</si>
  <si>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</si>
  <si>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</si>
  <si>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</si>
  <si>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</si>
  <si>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</si>
  <si>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</si>
  <si>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</si>
  <si>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</si>
  <si>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</si>
  <si>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</si>
  <si>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</si>
  <si>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</si>
  <si>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</si>
  <si>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</si>
  <si>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</si>
  <si>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</si>
  <si>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</si>
  <si>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</si>
  <si>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</si>
  <si>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</si>
  <si>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</si>
  <si>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</si>
  <si>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</si>
  <si>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</si>
  <si>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</si>
  <si>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</si>
  <si>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</si>
  <si>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</si>
  <si>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</si>
  <si>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</si>
  <si>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</si>
  <si>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</si>
  <si>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</si>
  <si>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</si>
  <si>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</si>
  <si>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</si>
  <si>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</si>
  <si>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</si>
  <si>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</si>
  <si>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</si>
  <si>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</si>
  <si>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</si>
  <si>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</si>
  <si>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</si>
  <si>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</si>
  <si>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</si>
  <si>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</si>
  <si>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</si>
  <si>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</si>
  <si>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</si>
  <si>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</si>
  <si>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</si>
  <si>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</si>
  <si>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</si>
  <si>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</si>
  <si>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</si>
  <si>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</si>
  <si>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</si>
  <si>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</si>
  <si>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</si>
  <si>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</si>
  <si>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</si>
  <si>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</si>
  <si>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</si>
  <si>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</si>
  <si>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</si>
  <si>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</si>
  <si>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</si>
  <si>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</si>
  <si>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</si>
  <si>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</si>
  <si>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</si>
  <si>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</si>
  <si>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</si>
  <si>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</si>
  <si>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</si>
  <si>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</si>
  <si>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</si>
  <si>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</si>
  <si>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</si>
  <si>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</si>
  <si>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</si>
  <si>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</si>
  <si>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</si>
  <si>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</si>
  <si>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</si>
  <si>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</si>
  <si>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</si>
  <si>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</si>
  <si>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</si>
  <si>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</si>
  <si>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</si>
  <si>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</si>
  <si>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</si>
  <si>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</si>
  <si>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</si>
  <si>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</si>
  <si>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</si>
  <si>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</si>
  <si>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</si>
  <si>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</si>
  <si>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</si>
  <si>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</si>
  <si>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</si>
  <si>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</si>
  <si>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</si>
  <si>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</si>
  <si>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</si>
  <si>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</si>
  <si>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</si>
  <si>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</si>
  <si>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</si>
  <si>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</si>
  <si>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</si>
  <si>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</si>
  <si>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</si>
  <si>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</si>
  <si>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</si>
  <si>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</si>
  <si>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</si>
  <si>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</si>
  <si>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</si>
  <si>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</si>
  <si>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</si>
  <si>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</si>
  <si>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</si>
  <si>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</si>
  <si>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</si>
  <si>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</si>
  <si>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</si>
  <si>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</si>
  <si>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</si>
  <si>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</si>
  <si>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</si>
  <si>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</si>
  <si>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</si>
  <si>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</si>
  <si>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</si>
  <si>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</si>
  <si>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</si>
  <si>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</si>
  <si>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</si>
  <si>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</si>
  <si>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</si>
  <si>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</si>
  <si>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</si>
  <si>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</si>
  <si>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</si>
  <si>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</si>
  <si>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</si>
  <si>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</si>
  <si>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</si>
  <si>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</si>
  <si>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</si>
  <si>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</si>
  <si>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</si>
  <si>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</si>
  <si>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</si>
  <si>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</si>
  <si>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</si>
  <si>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</si>
  <si>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</si>
  <si>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</si>
  <si>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</si>
  <si>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</si>
  <si>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</si>
  <si>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</si>
  <si>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</si>
  <si>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</si>
  <si>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</si>
  <si>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</si>
  <si>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</si>
  <si>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</si>
  <si>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</si>
  <si>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</si>
  <si>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</si>
  <si>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</si>
  <si>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</si>
  <si>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</si>
  <si>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</si>
  <si>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</si>
  <si>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</si>
  <si>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</si>
  <si>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</si>
  <si>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</si>
  <si>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</si>
  <si>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</si>
  <si>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</si>
  <si>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</si>
  <si>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</si>
  <si>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</si>
  <si>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</si>
  <si>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</si>
  <si>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</si>
  <si>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</si>
  <si>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</si>
  <si>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</si>
  <si>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</si>
  <si>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</si>
  <si>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</si>
  <si>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</si>
  <si>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</si>
  <si>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</si>
  <si>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</si>
  <si>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</si>
  <si>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</si>
  <si>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</si>
  <si>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</si>
  <si>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</si>
  <si>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</si>
  <si>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</si>
  <si>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</si>
  <si>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</si>
  <si>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</si>
  <si>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</si>
  <si>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</si>
  <si>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</si>
  <si>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</si>
  <si>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</si>
  <si>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</si>
  <si>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</si>
  <si>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</si>
  <si>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</si>
  <si>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</si>
  <si>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</si>
  <si>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</si>
  <si>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</si>
  <si>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</si>
  <si>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</si>
  <si>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</si>
  <si>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</si>
  <si>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</si>
  <si>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</si>
  <si>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</si>
  <si>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</si>
  <si>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</si>
  <si>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</si>
  <si>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</si>
  <si>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</si>
  <si>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</si>
  <si>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</si>
  <si>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</si>
  <si>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</si>
  <si>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</si>
  <si>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</si>
  <si>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</si>
  <si>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</si>
  <si>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</si>
  <si>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</si>
  <si>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</si>
  <si>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</si>
  <si>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</si>
  <si>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</si>
  <si>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</si>
  <si>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</si>
  <si>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</si>
  <si>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</si>
  <si>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</si>
  <si>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</si>
  <si>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</si>
  <si>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</si>
  <si>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</si>
  <si>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</si>
  <si>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</si>
  <si>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</si>
  <si>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</si>
  <si>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</si>
  <si>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</si>
  <si>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</si>
  <si>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</si>
  <si>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</si>
  <si>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</si>
  <si>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</si>
  <si>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</si>
  <si>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</si>
  <si>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</si>
  <si>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</si>
  <si>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</si>
  <si>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</si>
  <si>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</si>
  <si>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</si>
  <si>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</si>
  <si>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</si>
  <si>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</si>
  <si>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</si>
  <si>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</si>
  <si>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</si>
  <si>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</si>
  <si>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</si>
  <si>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</si>
  <si>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</si>
  <si>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</si>
  <si>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</si>
  <si>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</si>
  <si>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</si>
  <si>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</si>
  <si>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</si>
  <si>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</si>
  <si>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</si>
  <si>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</si>
  <si>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</si>
  <si>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</si>
  <si>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</si>
  <si>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</si>
  <si>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</si>
  <si>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</si>
  <si>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</si>
  <si>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</si>
  <si>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</si>
  <si>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</si>
  <si>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</si>
  <si>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</si>
  <si>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</si>
  <si>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</si>
  <si>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</si>
  <si>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</si>
  <si>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</si>
  <si>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</si>
  <si>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</si>
  <si>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</si>
  <si>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</si>
  <si>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</si>
  <si>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</si>
  <si>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</si>
  <si>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</si>
  <si>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</si>
  <si>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</si>
  <si>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</si>
  <si>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</si>
  <si>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</si>
  <si>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</si>
  <si>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</si>
  <si>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</si>
  <si>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</si>
  <si>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</si>
  <si>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</si>
  <si>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</si>
  <si>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</si>
  <si>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</si>
  <si>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</si>
  <si>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</si>
  <si>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</si>
  <si>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</si>
  <si>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</si>
  <si>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</si>
  <si>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</si>
  <si>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</si>
  <si>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</si>
  <si>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</si>
  <si>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</si>
  <si>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</si>
  <si>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</si>
  <si>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</si>
  <si>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</si>
  <si>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</si>
  <si>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</si>
  <si>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</si>
  <si>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</si>
  <si>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</si>
  <si>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</si>
  <si>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</si>
  <si>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</si>
  <si>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</si>
  <si>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</si>
  <si>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</si>
  <si>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</si>
  <si>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</si>
  <si>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</si>
  <si>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</si>
  <si>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</si>
  <si>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</si>
  <si>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</si>
  <si>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</si>
  <si>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</si>
  <si>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</si>
  <si>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</si>
  <si>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</si>
  <si>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</si>
  <si>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</si>
  <si>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</si>
  <si>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</si>
  <si>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</si>
  <si>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</si>
  <si>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</si>
  <si>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</si>
  <si>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</si>
  <si>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</si>
  <si>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</si>
  <si>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</si>
  <si>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</si>
  <si>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</si>
  <si>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</si>
  <si>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</si>
  <si>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</si>
  <si>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</si>
  <si>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</si>
  <si>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</si>
  <si>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</si>
  <si>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</si>
  <si>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</si>
  <si>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</si>
  <si>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</si>
  <si>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</si>
  <si>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</si>
  <si>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</si>
  <si>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</si>
  <si>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</si>
  <si>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</si>
  <si>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</si>
  <si>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</si>
  <si>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</si>
  <si>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</si>
  <si>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</si>
  <si>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</si>
  <si>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</si>
  <si>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</si>
  <si>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</si>
  <si>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</si>
  <si>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</si>
  <si>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</si>
  <si>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</si>
  <si>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</si>
  <si>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</si>
  <si>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</si>
  <si>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</si>
  <si>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</si>
  <si>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</si>
  <si>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</si>
  <si>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</si>
  <si>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</si>
  <si>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</si>
  <si>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</si>
  <si>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</si>
  <si>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</si>
  <si>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</si>
  <si>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</si>
  <si>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</si>
  <si>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</si>
  <si>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</si>
  <si>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</si>
  <si>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</si>
  <si>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</si>
  <si>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</si>
  <si>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</si>
  <si>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</si>
  <si>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</si>
  <si>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</si>
  <si>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</si>
  <si>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</si>
  <si>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</si>
  <si>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</si>
  <si>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</si>
  <si>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</si>
  <si>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</si>
  <si>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</si>
  <si>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</si>
  <si>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</si>
  <si>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</si>
  <si>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</si>
  <si>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</si>
  <si>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</si>
  <si>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</si>
  <si>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</si>
  <si>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</si>
  <si>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</si>
  <si>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</si>
  <si>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</si>
  <si>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</si>
  <si>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</si>
  <si>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</si>
  <si>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</si>
  <si>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</si>
  <si>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</si>
  <si>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</si>
  <si>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</si>
  <si>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</si>
  <si>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</si>
  <si>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</si>
  <si>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</si>
  <si>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</si>
  <si>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</si>
  <si>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</si>
  <si>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</si>
  <si>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</si>
  <si>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</si>
  <si>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</si>
  <si>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</si>
  <si>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</si>
  <si>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</si>
  <si>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</si>
  <si>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</si>
  <si>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</si>
  <si>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</si>
  <si>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</si>
  <si>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</si>
  <si>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</si>
  <si>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</si>
  <si>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</si>
  <si>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</si>
  <si>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</si>
  <si>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</si>
  <si>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</si>
  <si>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</si>
  <si>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</si>
  <si>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</si>
  <si>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</si>
  <si>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</si>
  <si>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</si>
  <si>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</si>
  <si>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</si>
  <si>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</si>
  <si>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</si>
  <si>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</si>
  <si>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</si>
  <si>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</si>
  <si>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</si>
  <si>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</si>
  <si>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</si>
  <si>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</si>
  <si>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</si>
  <si>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</si>
  <si>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</si>
  <si>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</si>
  <si>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</si>
  <si>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</si>
  <si>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</si>
  <si>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</si>
  <si>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</si>
  <si>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</si>
  <si>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</si>
  <si>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</si>
  <si>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</si>
  <si>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</si>
  <si>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</si>
  <si>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</si>
  <si>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</si>
  <si>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</si>
  <si>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</si>
  <si>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</si>
  <si>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</si>
  <si>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</si>
  <si>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</si>
  <si>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</si>
  <si>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</si>
  <si>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</si>
  <si>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</si>
  <si>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</si>
  <si>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</si>
  <si>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</si>
  <si>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</si>
  <si>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</si>
  <si>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</si>
  <si>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</si>
  <si>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</si>
  <si>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</si>
  <si>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</si>
  <si>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</si>
  <si>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</si>
  <si>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</si>
  <si>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</si>
  <si>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</si>
  <si>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</si>
  <si>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</si>
  <si>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</si>
  <si>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</si>
  <si>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</si>
  <si>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</si>
  <si>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</si>
  <si>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</si>
  <si>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</si>
  <si>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</si>
  <si>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</si>
  <si>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</si>
  <si>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</si>
  <si>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</si>
  <si>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</si>
  <si>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</si>
  <si>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</si>
  <si>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</si>
  <si>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</si>
  <si>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</si>
  <si>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</si>
  <si>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</si>
  <si>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</si>
  <si>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</si>
  <si>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</si>
  <si>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</si>
  <si>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</si>
  <si>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</si>
  <si>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</si>
  <si>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</si>
  <si>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</si>
  <si>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</si>
  <si>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</si>
  <si>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</si>
  <si>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</si>
  <si>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</si>
  <si>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</si>
  <si>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</si>
  <si>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</si>
  <si>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</si>
  <si>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</si>
  <si>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</si>
  <si>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</si>
  <si>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</si>
  <si>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</si>
  <si>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</si>
  <si>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</si>
  <si>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</si>
  <si>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</si>
  <si>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</si>
  <si>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</si>
  <si>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</si>
  <si>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</si>
  <si>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</si>
  <si>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</si>
  <si>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</si>
  <si>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</si>
  <si>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</si>
  <si>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</si>
  <si>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</si>
  <si>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</si>
  <si>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</si>
  <si>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</si>
  <si>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</si>
  <si>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</si>
  <si>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</si>
  <si>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</si>
  <si>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</si>
  <si>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</si>
  <si>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</si>
  <si>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</si>
  <si>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</si>
  <si>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</si>
  <si>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</si>
  <si>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</si>
  <si>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</si>
  <si>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</si>
  <si>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</si>
  <si>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</si>
  <si>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</si>
  <si>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</si>
  <si>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</si>
  <si>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</si>
  <si>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</si>
  <si>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</si>
  <si>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</si>
  <si>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</si>
  <si>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</si>
  <si>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</si>
  <si>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</si>
  <si>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</si>
  <si>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</si>
  <si>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</si>
  <si>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</si>
  <si>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</si>
  <si>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</si>
  <si>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</si>
  <si>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</si>
  <si>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</si>
  <si>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</si>
  <si>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</si>
  <si>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</si>
  <si>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</si>
  <si>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</si>
  <si>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</si>
  <si>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</si>
  <si>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</si>
  <si>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</si>
  <si>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</si>
  <si>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</si>
  <si>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</si>
  <si>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</si>
  <si>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</si>
  <si>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</si>
  <si>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</si>
  <si>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</si>
  <si>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</si>
  <si>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</si>
  <si>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</si>
  <si>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</si>
  <si>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</si>
  <si>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</si>
  <si>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</si>
  <si>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</si>
  <si>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</si>
  <si>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</si>
  <si>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</si>
  <si>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</si>
  <si>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</si>
  <si>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</si>
  <si>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</si>
  <si>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</si>
  <si>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</si>
  <si>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</si>
  <si>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</si>
  <si>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</si>
  <si>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</si>
  <si>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</si>
  <si>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</si>
  <si>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</si>
  <si>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</si>
  <si>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</si>
  <si>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</si>
  <si>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</si>
  <si>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</si>
  <si>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</si>
  <si>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</si>
  <si>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</si>
  <si>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</si>
  <si>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</si>
  <si>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</si>
  <si>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</si>
  <si>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</si>
  <si>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</si>
  <si>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</si>
  <si>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</si>
  <si>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</si>
  <si>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</si>
  <si>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</si>
  <si>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</si>
  <si>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</si>
  <si>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</si>
  <si>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</si>
  <si>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</si>
  <si>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</si>
  <si>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</si>
  <si>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</si>
  <si>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</si>
  <si>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</si>
  <si>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</si>
  <si>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</si>
  <si>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</si>
  <si>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</si>
  <si>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</si>
  <si>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</si>
  <si>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</si>
  <si>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</si>
  <si>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</si>
  <si>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</si>
  <si>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</si>
  <si>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</si>
  <si>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</si>
  <si>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</si>
  <si>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</si>
  <si>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</si>
  <si>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</si>
  <si>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</si>
  <si>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</si>
  <si>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</si>
  <si>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</si>
  <si>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</si>
  <si>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</si>
  <si>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</si>
  <si>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</si>
  <si>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</si>
  <si>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</si>
  <si>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</si>
  <si>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</si>
  <si>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</si>
  <si>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</si>
  <si>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</si>
  <si>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</si>
  <si>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</si>
  <si>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</si>
  <si>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</si>
  <si>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</si>
  <si>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</si>
  <si>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</si>
  <si>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</si>
  <si>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</si>
  <si>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</si>
  <si>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</si>
  <si>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</si>
  <si>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</si>
  <si>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</si>
  <si>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</si>
  <si>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</si>
  <si>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</si>
  <si>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</si>
  <si>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</si>
  <si>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</si>
  <si>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</si>
  <si>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</si>
  <si>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</si>
  <si>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</si>
  <si>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</si>
  <si>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</si>
  <si>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</si>
  <si>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</si>
  <si>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</si>
  <si>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</si>
  <si>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</si>
  <si>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</si>
  <si>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</si>
  <si>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</si>
  <si>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</si>
  <si>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</si>
  <si>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</si>
  <si>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</si>
  <si>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</si>
  <si>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</si>
  <si>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</si>
  <si>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</si>
  <si>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</si>
  <si>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</si>
  <si>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</si>
  <si>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</si>
  <si>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</si>
  <si>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</si>
  <si>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</si>
  <si>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</si>
  <si>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</si>
  <si>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</si>
  <si>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</si>
  <si>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</si>
  <si>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</si>
  <si>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</si>
  <si>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</si>
  <si>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</si>
  <si>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</si>
  <si>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</si>
  <si>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</si>
  <si>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</si>
  <si>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</si>
  <si>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</si>
  <si>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</si>
  <si>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</si>
  <si>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</si>
  <si>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</si>
  <si>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</si>
  <si>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</si>
  <si>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</si>
  <si>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</si>
  <si>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</si>
  <si>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</si>
  <si>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</si>
  <si>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</si>
  <si>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</si>
  <si>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</si>
  <si>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</si>
  <si>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</si>
  <si>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</si>
  <si>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</si>
  <si>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</si>
  <si>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</si>
  <si>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</si>
  <si>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</si>
  <si>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</si>
  <si>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</si>
  <si>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</si>
  <si>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</si>
  <si>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</si>
  <si>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</si>
  <si>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</si>
  <si>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</si>
  <si>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</si>
  <si>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</si>
  <si>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</si>
  <si>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</si>
  <si>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</si>
  <si>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</si>
  <si>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</si>
  <si>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</si>
  <si>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</si>
  <si>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</si>
  <si>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</si>
  <si>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</si>
  <si>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</si>
  <si>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</si>
  <si>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</si>
  <si>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</si>
  <si>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</si>
  <si>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</si>
  <si>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</si>
  <si>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</si>
  <si>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</si>
  <si>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</si>
  <si>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</si>
  <si>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</si>
  <si>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</si>
  <si>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</si>
  <si>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</si>
  <si>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</si>
  <si>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</si>
  <si>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</si>
  <si>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</si>
  <si>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</si>
  <si>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</si>
  <si>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</si>
  <si>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</si>
  <si>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</si>
  <si>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</si>
  <si>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</si>
  <si>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</si>
  <si>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</si>
  <si>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</si>
  <si>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</si>
  <si>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</si>
  <si>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</si>
  <si>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</si>
  <si>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</si>
  <si>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</si>
  <si>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</si>
  <si>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</si>
  <si>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</si>
  <si>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</si>
  <si>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</si>
  <si>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</si>
  <si>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</si>
  <si>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</si>
  <si>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</si>
  <si>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</si>
  <si>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</si>
  <si>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</si>
  <si>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</si>
  <si>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</si>
  <si>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</si>
  <si>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</si>
  <si>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</si>
  <si>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</si>
  <si>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</si>
  <si>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</si>
  <si>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</si>
  <si>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</si>
  <si>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</si>
  <si>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</si>
  <si>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</si>
  <si>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</si>
  <si>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</si>
  <si>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</si>
  <si>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</si>
  <si>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</si>
  <si>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</si>
  <si>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</si>
  <si>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</si>
  <si>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</si>
  <si>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</si>
  <si>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</si>
  <si>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</si>
  <si>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</si>
  <si>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</si>
  <si>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</si>
  <si>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</si>
  <si>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</si>
  <si>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</si>
  <si>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</si>
  <si>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</si>
  <si>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</si>
  <si>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</si>
  <si>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</si>
  <si>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</si>
  <si>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</si>
  <si>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</si>
  <si>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</si>
  <si>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</si>
  <si>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</si>
  <si>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</si>
  <si>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</si>
  <si>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</si>
  <si>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</si>
  <si>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</si>
  <si>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</si>
  <si>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</si>
  <si>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</si>
  <si>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</si>
  <si>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</si>
  <si>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</si>
  <si>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</si>
  <si>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</si>
  <si>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</si>
  <si>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</si>
  <si>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</si>
  <si>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</si>
  <si>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</si>
  <si>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</si>
  <si>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</si>
  <si>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</si>
  <si>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</si>
  <si>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</si>
  <si>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</si>
  <si>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</si>
  <si>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</si>
  <si>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</si>
  <si>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</si>
  <si>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</si>
  <si>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</si>
  <si>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</si>
  <si>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</si>
  <si>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</si>
  <si>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</si>
  <si>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</si>
  <si>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</si>
  <si>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</si>
  <si>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</si>
  <si>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</si>
  <si>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</si>
  <si>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</si>
  <si>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</si>
  <si>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</si>
  <si>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</si>
  <si>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</si>
  <si>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</si>
  <si>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</si>
  <si>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</si>
  <si>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</si>
  <si>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</si>
  <si>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</si>
  <si>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</si>
  <si>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</si>
  <si>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</si>
  <si>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</si>
  <si>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</si>
  <si>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</si>
  <si>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</si>
  <si>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</si>
  <si>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</si>
  <si>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</si>
  <si>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</si>
  <si>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</si>
  <si>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</si>
  <si>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</si>
  <si>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</si>
  <si>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</si>
  <si>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</si>
  <si>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</si>
  <si>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</si>
  <si>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</si>
  <si>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</si>
  <si>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</si>
  <si>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</si>
  <si>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</si>
  <si>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</si>
  <si>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</si>
  <si>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</si>
  <si>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</si>
  <si>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</si>
  <si>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</si>
  <si>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</si>
  <si>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</si>
  <si>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</si>
  <si>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</si>
  <si>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</si>
  <si>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</si>
  <si>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</si>
  <si>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</si>
  <si>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</si>
  <si>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</si>
  <si>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</si>
  <si>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</si>
  <si>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</si>
  <si>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</si>
  <si>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</si>
  <si>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</si>
  <si>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</si>
  <si>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</si>
  <si>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</si>
  <si>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</si>
  <si>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</si>
  <si>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</si>
  <si>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</si>
  <si>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</si>
  <si>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</si>
  <si>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</si>
  <si>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</si>
  <si>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</si>
  <si>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</si>
  <si>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</si>
  <si>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</si>
  <si>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</si>
  <si>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</si>
  <si>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</si>
  <si>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</si>
  <si>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</si>
  <si>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</si>
  <si>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</si>
  <si>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</si>
  <si>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</si>
  <si>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</si>
  <si>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</si>
  <si>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</si>
  <si>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</si>
  <si>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</si>
  <si>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</si>
  <si>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</si>
  <si>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</si>
  <si>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</si>
  <si>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</si>
  <si>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</si>
  <si>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</si>
  <si>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</si>
  <si>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</si>
  <si>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</si>
  <si>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</si>
  <si>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</si>
  <si>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</si>
  <si>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</si>
  <si>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</si>
  <si>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</si>
  <si>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</si>
  <si>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</si>
  <si>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</si>
  <si>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</si>
  <si>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</si>
  <si>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</si>
  <si>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</si>
  <si>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</si>
  <si>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</si>
  <si>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</si>
  <si>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</si>
  <si>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</si>
  <si>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</si>
  <si>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</si>
  <si>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</si>
  <si>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</si>
  <si>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</si>
  <si>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</si>
  <si>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</si>
  <si>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</si>
  <si>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</si>
  <si>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</si>
  <si>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</si>
  <si>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</si>
  <si>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</si>
  <si>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</si>
  <si>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</si>
  <si>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</si>
  <si>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</si>
  <si>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</si>
  <si>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</si>
  <si>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</si>
  <si>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</si>
  <si>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</si>
  <si>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</si>
  <si>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</si>
  <si>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</si>
  <si>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</si>
  <si>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</si>
  <si>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</si>
  <si>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</si>
  <si>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</si>
  <si>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</si>
  <si>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</si>
  <si>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</si>
  <si>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</si>
  <si>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</si>
  <si>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</si>
  <si>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</si>
  <si>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</si>
  <si>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</si>
  <si>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</si>
  <si>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</si>
  <si>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</si>
  <si>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</si>
  <si>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</si>
  <si>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</si>
  <si>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</si>
  <si>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</si>
  <si>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</si>
  <si>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</si>
  <si>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</si>
  <si>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</si>
  <si>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</si>
  <si>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</si>
  <si>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</si>
  <si>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</si>
  <si>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</si>
  <si>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</si>
  <si>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</si>
  <si>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</si>
  <si>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</si>
  <si>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</si>
  <si>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</si>
  <si>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</si>
  <si>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</si>
  <si>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</si>
  <si>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</si>
  <si>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</si>
  <si>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</si>
  <si>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</si>
  <si>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</si>
  <si>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</si>
  <si>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</si>
  <si>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</si>
  <si>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</si>
  <si>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</si>
  <si>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</si>
  <si>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</si>
  <si>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</si>
  <si>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</si>
  <si>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</si>
  <si>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</si>
  <si>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</si>
  <si>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</si>
  <si>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</si>
  <si>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</si>
  <si>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</si>
  <si>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</si>
  <si>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</si>
  <si>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</si>
  <si>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</si>
  <si>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</si>
  <si>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</si>
  <si>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</si>
  <si>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</si>
  <si>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</si>
  <si>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</si>
  <si>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</si>
  <si>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</si>
  <si>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</si>
  <si>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</si>
  <si>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</si>
  <si>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</si>
  <si>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</si>
  <si>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</si>
  <si>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</si>
  <si>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</si>
  <si>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</si>
  <si>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</si>
  <si>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</si>
  <si>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</si>
  <si>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</si>
  <si>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</si>
  <si>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</si>
  <si>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</si>
  <si>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</si>
  <si>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</si>
  <si>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</si>
  <si>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</si>
  <si>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</si>
  <si>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</si>
  <si>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</si>
  <si>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</si>
  <si>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</si>
  <si>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</si>
  <si>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</si>
  <si>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</si>
  <si>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</si>
  <si>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</si>
  <si>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</si>
  <si>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</si>
  <si>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</si>
  <si>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</si>
  <si>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</si>
  <si>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</si>
  <si>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</si>
  <si>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</si>
  <si>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</si>
  <si>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</si>
  <si>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</si>
  <si>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</si>
  <si>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</si>
  <si>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</si>
  <si>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</si>
  <si>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</si>
  <si>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</si>
  <si>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</si>
  <si>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</si>
  <si>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</si>
  <si>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</si>
  <si>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</si>
  <si>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</si>
  <si>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</si>
  <si>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</si>
  <si>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</si>
  <si>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</si>
  <si>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</si>
  <si>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</si>
  <si>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</si>
  <si>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</si>
  <si>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</si>
  <si>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</si>
  <si>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</si>
  <si>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</si>
  <si>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</si>
  <si>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</si>
  <si>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</si>
  <si>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</si>
  <si>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</si>
  <si>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</si>
  <si>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</si>
  <si>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</si>
  <si>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</si>
  <si>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</si>
  <si>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</si>
  <si>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</si>
  <si>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</si>
  <si>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</si>
  <si>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</si>
  <si>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</si>
  <si>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</si>
  <si>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</si>
  <si>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</si>
  <si>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</si>
  <si>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</si>
  <si>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</si>
  <si>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</si>
  <si>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</si>
  <si>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</si>
  <si>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</si>
  <si>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</si>
  <si>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</si>
  <si>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</si>
  <si>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</si>
  <si>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</si>
  <si>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</si>
  <si>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</si>
  <si>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</si>
  <si>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</si>
  <si>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</si>
  <si>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</si>
  <si>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</si>
  <si>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</si>
  <si>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</si>
  <si>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</si>
  <si>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</si>
  <si>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</si>
  <si>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</si>
  <si>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</si>
  <si>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</si>
  <si>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</si>
  <si>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</si>
  <si>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</si>
  <si>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</si>
  <si>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</si>
  <si>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</si>
  <si>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</si>
  <si>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</si>
  <si>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</si>
  <si>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</si>
  <si>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</si>
  <si>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</si>
  <si>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</si>
  <si>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</si>
  <si>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</si>
  <si>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</si>
  <si>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</si>
  <si>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</si>
  <si>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</si>
  <si>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</si>
  <si>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</si>
  <si>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</si>
  <si>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</si>
  <si>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</si>
  <si>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</si>
  <si>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</si>
  <si>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</si>
  <si>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</si>
  <si>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</si>
  <si>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</si>
  <si>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</si>
  <si>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</si>
  <si>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</si>
  <si>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</si>
  <si>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</si>
  <si>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</si>
  <si>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</si>
  <si>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</si>
  <si>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</si>
  <si>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</si>
  <si>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</si>
  <si>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</si>
  <si>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</si>
  <si>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</si>
  <si>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</si>
  <si>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</si>
  <si>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</si>
  <si>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</si>
  <si>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</si>
  <si>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</si>
  <si>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</si>
  <si>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</si>
  <si>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</si>
  <si>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</si>
  <si>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</si>
  <si>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</si>
  <si>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</si>
  <si>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</si>
  <si>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</si>
  <si>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</si>
  <si>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</si>
  <si>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</si>
  <si>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</si>
  <si>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</si>
  <si>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</si>
  <si>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</si>
  <si>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</si>
  <si>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</si>
  <si>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</si>
  <si>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</si>
  <si>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</si>
  <si>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</si>
  <si>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</si>
  <si>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</si>
  <si>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</si>
  <si>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</si>
  <si>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</si>
  <si>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</si>
  <si>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</si>
  <si>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</si>
  <si>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</si>
  <si>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</si>
  <si>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</si>
  <si>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</si>
  <si>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</si>
  <si>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</si>
  <si>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</si>
  <si>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</si>
  <si>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</si>
  <si>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</si>
  <si>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</si>
  <si>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</si>
  <si>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</si>
  <si>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</si>
  <si>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</si>
  <si>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</si>
  <si>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</si>
  <si>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</si>
  <si>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</si>
  <si>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</si>
  <si>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</si>
  <si>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</si>
  <si>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</si>
  <si>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</si>
  <si>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</si>
  <si>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</si>
  <si>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</si>
  <si>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</si>
  <si>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</si>
  <si>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</si>
  <si>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</si>
  <si>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</si>
  <si>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</si>
  <si>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</si>
  <si>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</si>
  <si>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</si>
  <si>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</si>
  <si>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</si>
  <si>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</si>
  <si>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</si>
  <si>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</si>
  <si>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</si>
  <si>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</si>
  <si>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</si>
  <si>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</si>
  <si>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</si>
  <si>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</si>
  <si>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</si>
  <si>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</si>
  <si>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</si>
  <si>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</si>
  <si>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</si>
  <si>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</si>
  <si>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</si>
  <si>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</si>
  <si>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</si>
  <si>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</si>
  <si>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</si>
  <si>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</si>
  <si>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</si>
  <si>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</si>
  <si>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</si>
  <si>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</si>
  <si>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</si>
  <si>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</si>
  <si>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</si>
  <si>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</si>
  <si>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</si>
  <si>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</si>
  <si>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</si>
  <si>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</si>
  <si>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</si>
  <si>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</si>
  <si>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</si>
  <si>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</si>
  <si>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</si>
  <si>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</si>
  <si>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</si>
  <si>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</si>
  <si>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</si>
  <si>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</si>
  <si>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</si>
  <si>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</si>
  <si>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</si>
  <si>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</si>
  <si>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</si>
  <si>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</si>
  <si>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</si>
  <si>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</si>
  <si>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</si>
  <si>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</si>
  <si>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</si>
  <si>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</si>
  <si>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</si>
  <si>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</si>
  <si>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</si>
  <si>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</si>
  <si>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</si>
  <si>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</si>
  <si>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</si>
  <si>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</si>
  <si>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</si>
  <si>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</si>
  <si>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</si>
  <si>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</si>
  <si>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</si>
  <si>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</si>
  <si>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</si>
  <si>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</si>
  <si>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</si>
  <si>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</si>
  <si>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</si>
  <si>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</si>
  <si>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</si>
  <si>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</si>
  <si>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</si>
  <si>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</si>
  <si>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</si>
  <si>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</si>
  <si>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</si>
  <si>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</si>
  <si>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</si>
  <si>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</si>
  <si>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</si>
  <si>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</si>
  <si>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</si>
  <si>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</si>
  <si>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</si>
  <si>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</si>
  <si>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</si>
  <si>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</si>
  <si>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</si>
  <si>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</si>
  <si>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</si>
  <si>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</si>
  <si>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</si>
  <si>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</si>
  <si>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</si>
  <si>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</si>
  <si>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</si>
  <si>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</si>
  <si>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</si>
  <si>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</si>
  <si>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</si>
  <si>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</si>
  <si>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</si>
  <si>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</si>
  <si>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</si>
  <si>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</si>
  <si>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</si>
  <si>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</si>
  <si>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</si>
  <si>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</si>
  <si>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</si>
  <si>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</si>
  <si>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</si>
  <si>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</si>
  <si>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</si>
  <si>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</si>
  <si>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</si>
  <si>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</si>
  <si>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</si>
  <si>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</si>
  <si>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</si>
  <si>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</si>
  <si>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</si>
  <si>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</si>
  <si>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</si>
  <si>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</si>
  <si>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</si>
  <si>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</si>
  <si>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</si>
  <si>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</si>
  <si>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</si>
  <si>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</si>
  <si>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</si>
  <si>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</si>
  <si>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</si>
  <si>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</si>
  <si>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</si>
  <si>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</si>
  <si>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</si>
  <si>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</si>
  <si>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</si>
  <si>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</si>
  <si>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</si>
  <si>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</si>
  <si>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</si>
  <si>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</si>
  <si>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</si>
  <si>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</si>
  <si>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</si>
  <si>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</si>
  <si>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</si>
  <si>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</si>
  <si>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</si>
  <si>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</si>
  <si>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</si>
  <si>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</si>
  <si>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</si>
  <si>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</si>
  <si>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</si>
  <si>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</si>
  <si>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</si>
  <si>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</si>
  <si>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</si>
  <si>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</si>
  <si>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</si>
  <si>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</si>
  <si>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</si>
  <si>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</si>
  <si>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</si>
  <si>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</si>
  <si>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</si>
  <si>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</si>
  <si>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</si>
  <si>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</si>
  <si>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</si>
  <si>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</si>
  <si>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</si>
  <si>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</si>
  <si>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</si>
  <si>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</si>
  <si>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</si>
  <si>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</si>
  <si>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</si>
  <si>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</si>
  <si>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</si>
  <si>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</si>
  <si>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</si>
  <si>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</si>
  <si>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</si>
  <si>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</si>
  <si>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</si>
  <si>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</si>
  <si>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</si>
  <si>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</si>
  <si>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</si>
  <si>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</si>
  <si>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</si>
  <si>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</si>
  <si>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</si>
  <si>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</si>
  <si>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</si>
  <si>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</si>
  <si>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</si>
  <si>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</si>
  <si>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</si>
  <si>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</si>
  <si>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</si>
  <si>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</si>
  <si>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</si>
  <si>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</si>
  <si>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</si>
  <si>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</si>
  <si>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</si>
  <si>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</si>
  <si>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</si>
  <si>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</si>
  <si>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</si>
  <si>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</si>
  <si>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</si>
  <si>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</si>
  <si>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</si>
  <si>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</si>
  <si>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</si>
  <si>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</si>
  <si>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</si>
  <si>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</si>
  <si>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</si>
  <si>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</si>
  <si>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</si>
  <si>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</si>
  <si>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</si>
  <si>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</si>
  <si>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</si>
  <si>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</si>
  <si>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</si>
  <si>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</si>
  <si>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</si>
  <si>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</si>
  <si>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</si>
  <si>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</si>
  <si>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</si>
  <si>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</si>
  <si>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</si>
  <si>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</si>
  <si>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</si>
  <si>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</si>
  <si>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</si>
  <si>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</si>
  <si>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</si>
  <si>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</si>
  <si>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</si>
  <si>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</si>
  <si>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</si>
  <si>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</si>
  <si>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</si>
  <si>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</si>
  <si>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</si>
  <si>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</si>
  <si>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</si>
  <si>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</si>
  <si>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</si>
  <si>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</si>
  <si>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</si>
  <si>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</si>
  <si>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</si>
  <si>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</si>
  <si>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</si>
  <si>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</si>
  <si>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</si>
  <si>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</si>
  <si>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</si>
  <si>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</si>
  <si>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</si>
  <si>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</si>
  <si>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</si>
  <si>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</si>
  <si>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</si>
  <si>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</si>
  <si>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</si>
  <si>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</si>
  <si>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</si>
  <si>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</si>
  <si>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</si>
  <si>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</si>
  <si>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</si>
  <si>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</si>
  <si>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</si>
  <si>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</si>
  <si>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</si>
  <si>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</si>
  <si>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</si>
  <si>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</si>
  <si>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</si>
  <si>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</si>
  <si>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</si>
  <si>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</si>
  <si>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</si>
  <si>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</si>
  <si>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</si>
  <si>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</si>
  <si>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</si>
  <si>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</si>
  <si>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</si>
  <si>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</si>
  <si>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</si>
  <si>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</si>
  <si>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</si>
  <si>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</si>
  <si>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</si>
  <si>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</si>
  <si>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</si>
  <si>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</si>
  <si>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</si>
  <si>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</si>
  <si>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</si>
  <si>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</si>
  <si>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</si>
  <si>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</si>
  <si>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</si>
  <si>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</si>
  <si>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</si>
  <si>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</si>
  <si>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</si>
  <si>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</si>
  <si>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</si>
  <si>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</si>
  <si>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</si>
  <si>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</si>
  <si>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</si>
  <si>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</si>
  <si>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</si>
  <si>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</si>
  <si>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</si>
  <si>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</si>
  <si>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</si>
  <si>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</si>
  <si>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</si>
  <si>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</si>
  <si>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</si>
  <si>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</si>
  <si>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</si>
  <si>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</si>
  <si>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</si>
  <si>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</si>
  <si>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</si>
  <si>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</si>
  <si>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</si>
  <si>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</si>
  <si>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</si>
  <si>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</si>
  <si>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</si>
  <si>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</si>
  <si>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</si>
  <si>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</si>
  <si>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</si>
  <si>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</si>
  <si>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</si>
  <si>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</si>
  <si>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</si>
  <si>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</si>
  <si>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</si>
  <si>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</si>
  <si>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</si>
  <si>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</si>
  <si>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</si>
  <si>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</si>
  <si>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</si>
  <si>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</si>
  <si>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</si>
  <si>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</si>
  <si>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</si>
  <si>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</si>
  <si>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</si>
  <si>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</si>
  <si>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</si>
  <si>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</si>
  <si>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</si>
  <si>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</si>
  <si>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</si>
  <si>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</si>
  <si>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</si>
  <si>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</si>
  <si>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</si>
  <si>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</si>
  <si>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</si>
  <si>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</si>
  <si>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</si>
  <si>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</si>
  <si>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</si>
  <si>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</si>
  <si>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</si>
  <si>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</si>
  <si>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</si>
  <si>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</si>
  <si>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</si>
  <si>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</si>
  <si>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</si>
  <si>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</si>
  <si>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</si>
  <si>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</si>
  <si>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</si>
  <si>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</si>
  <si>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</si>
  <si>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</si>
  <si>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</si>
  <si>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</si>
  <si>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</si>
  <si>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</si>
  <si>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</si>
  <si>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</si>
  <si>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</si>
  <si>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</si>
  <si>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</si>
  <si>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</si>
  <si>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</si>
  <si>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</si>
  <si>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</si>
  <si>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</si>
  <si>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</si>
  <si>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</si>
  <si>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</si>
  <si>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</si>
  <si>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</si>
  <si>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</si>
  <si>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</si>
  <si>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</si>
  <si>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</si>
  <si>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</si>
  <si>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</si>
  <si>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</si>
  <si>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</si>
  <si>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</si>
  <si>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</si>
  <si>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</si>
  <si>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</si>
  <si>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</si>
  <si>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</si>
  <si>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</si>
  <si>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</si>
  <si>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</si>
  <si>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</si>
  <si>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</si>
  <si>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</si>
  <si>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</si>
  <si>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</si>
  <si>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</si>
  <si>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</si>
  <si>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</si>
  <si>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</si>
  <si>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</si>
  <si>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</si>
  <si>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</si>
  <si>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</si>
  <si>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</si>
  <si>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</si>
  <si>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</si>
  <si>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</si>
  <si>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</si>
  <si>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</si>
  <si>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</si>
  <si>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</si>
  <si>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</si>
  <si>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</si>
  <si>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</si>
  <si>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</si>
  <si>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</si>
  <si>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</si>
  <si>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</si>
  <si>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</si>
  <si>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</si>
  <si>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</si>
  <si>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</si>
  <si>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</si>
  <si>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</si>
  <si>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</si>
  <si>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</si>
  <si>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</si>
  <si>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</si>
  <si>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</si>
  <si>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</si>
  <si>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</si>
  <si>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</si>
  <si>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</si>
  <si>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</si>
  <si>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</si>
  <si>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</si>
  <si>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</si>
  <si>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</si>
  <si>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</si>
  <si>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</si>
  <si>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</si>
  <si>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</si>
  <si>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</si>
  <si>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</si>
  <si>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</si>
  <si>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</si>
  <si>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</si>
  <si>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</si>
  <si>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</si>
  <si>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</si>
  <si>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</si>
  <si>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</si>
  <si>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</si>
  <si>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</si>
  <si>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</si>
  <si>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</si>
  <si>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</si>
  <si>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</si>
  <si>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</si>
  <si>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</si>
  <si>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</si>
  <si>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</si>
  <si>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</si>
  <si>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</si>
  <si>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</si>
  <si>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</si>
  <si>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</si>
  <si>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</si>
  <si>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</si>
  <si>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</si>
  <si>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</si>
  <si>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</si>
  <si>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</si>
  <si>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</si>
  <si>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</si>
  <si>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</si>
  <si>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</si>
  <si>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</si>
  <si>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</si>
  <si>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</si>
  <si>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</si>
  <si>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</si>
  <si>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</si>
  <si>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</si>
  <si>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</si>
  <si>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</si>
  <si>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</si>
  <si>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</si>
  <si>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</si>
  <si>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</si>
  <si>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</si>
  <si>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</si>
  <si>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</si>
  <si>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</si>
  <si>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</si>
  <si>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</si>
  <si>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</si>
  <si>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</si>
  <si>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</si>
  <si>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</si>
  <si>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</si>
  <si>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</si>
  <si>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</si>
  <si>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</si>
  <si>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</si>
  <si>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</si>
  <si>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</si>
  <si>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</si>
  <si>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</si>
  <si>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</si>
  <si>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</si>
  <si>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</si>
  <si>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</si>
  <si>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</si>
  <si>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</si>
  <si>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</si>
  <si>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</si>
  <si>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</si>
  <si>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</si>
  <si>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</si>
  <si>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</si>
  <si>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</si>
  <si>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</si>
  <si>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</si>
  <si>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</si>
  <si>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</si>
  <si>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</si>
  <si>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</si>
  <si>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</si>
  <si>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</si>
  <si>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</si>
  <si>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</si>
  <si>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</si>
  <si>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</si>
  <si>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</si>
  <si>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</si>
  <si>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</si>
  <si>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</si>
  <si>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</si>
  <si>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</si>
  <si>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</si>
  <si>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</si>
  <si>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</si>
  <si>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</si>
  <si>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</si>
  <si>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</si>
  <si>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</si>
  <si>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</si>
  <si>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</si>
  <si>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</si>
  <si>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</si>
  <si>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</si>
  <si>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</si>
  <si>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</si>
  <si>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</si>
  <si>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</si>
  <si>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</si>
  <si>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</si>
  <si>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</si>
  <si>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</si>
  <si>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</si>
  <si>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</si>
  <si>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</si>
  <si>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</si>
  <si>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</si>
  <si>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</si>
  <si>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</si>
  <si>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</si>
  <si>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</si>
  <si>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</si>
  <si>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</si>
  <si>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</si>
  <si>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</si>
  <si>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</si>
  <si>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</si>
  <si>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</si>
  <si>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</si>
  <si>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</si>
  <si>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</si>
  <si>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</si>
  <si>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</si>
  <si>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</si>
  <si>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</si>
  <si>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</si>
  <si>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</si>
  <si>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</si>
  <si>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</si>
  <si>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</si>
  <si>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</si>
  <si>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</si>
  <si>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</si>
  <si>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</si>
  <si>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</si>
  <si>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</si>
  <si>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</si>
  <si>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</si>
  <si>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</si>
  <si>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</si>
  <si>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</si>
  <si>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</si>
  <si>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</si>
  <si>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</si>
  <si>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</si>
  <si>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</si>
  <si>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</si>
  <si>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</si>
  <si>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</si>
  <si>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</si>
  <si>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</si>
  <si>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</si>
  <si>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</si>
  <si>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</si>
  <si>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</si>
  <si>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</si>
  <si>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</si>
  <si>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</si>
  <si>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</si>
  <si>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</si>
  <si>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</si>
  <si>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</si>
  <si>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</si>
  <si>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</si>
  <si>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</si>
  <si>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</si>
  <si>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</si>
  <si>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</si>
  <si>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</si>
  <si>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</si>
  <si>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</si>
  <si>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</si>
  <si>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</si>
  <si>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</si>
  <si>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</si>
  <si>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</si>
  <si>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</si>
  <si>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</si>
  <si>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</si>
  <si>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</si>
  <si>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</si>
  <si>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</si>
  <si>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</si>
  <si>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</si>
  <si>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</si>
  <si>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</si>
  <si>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</si>
  <si>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</si>
  <si>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</si>
  <si>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</si>
  <si>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</si>
  <si>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</si>
  <si>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</si>
  <si>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</si>
  <si>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</si>
  <si>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</si>
  <si>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</si>
  <si>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</si>
  <si>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</si>
  <si>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</si>
  <si>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</si>
  <si>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</si>
  <si>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</si>
  <si>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</si>
  <si>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</si>
  <si>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</si>
  <si>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</si>
  <si>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</si>
  <si>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</si>
  <si>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</si>
  <si>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</si>
  <si>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</si>
  <si>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</si>
  <si>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</si>
  <si>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</si>
  <si>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</si>
  <si>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</si>
  <si>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</si>
  <si>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</si>
  <si>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</si>
  <si>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</si>
  <si>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</si>
  <si>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</si>
  <si>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</si>
  <si>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</si>
  <si>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</si>
  <si>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</si>
  <si>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</si>
  <si>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</si>
  <si>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</si>
  <si>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</si>
  <si>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</si>
  <si>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</si>
  <si>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</si>
  <si>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</si>
  <si>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</si>
  <si>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</si>
  <si>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</si>
  <si>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</si>
  <si>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</si>
  <si>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</si>
  <si>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</si>
  <si>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</si>
  <si>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</si>
  <si>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</si>
  <si>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</si>
  <si>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</si>
  <si>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</si>
  <si>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</si>
  <si>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</si>
  <si>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</si>
  <si>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</si>
  <si>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</si>
  <si>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</si>
  <si>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</si>
  <si>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</si>
  <si>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</si>
  <si>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</si>
  <si>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</si>
  <si>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</si>
  <si>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</si>
  <si>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</si>
  <si>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</si>
  <si>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</si>
  <si>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</si>
  <si>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</si>
  <si>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</si>
  <si>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</si>
  <si>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</si>
  <si>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</si>
  <si>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</si>
  <si>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</si>
  <si>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</si>
  <si>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</si>
  <si>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</si>
  <si>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</si>
  <si>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</si>
  <si>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</si>
  <si>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</si>
  <si>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</si>
  <si>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</si>
  <si>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</si>
  <si>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</si>
  <si>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</si>
  <si>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</si>
  <si>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</si>
  <si>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</si>
  <si>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</si>
  <si>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</si>
  <si>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</si>
  <si>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</si>
  <si>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</si>
  <si>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</si>
  <si>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</si>
  <si>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</si>
  <si>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</si>
  <si>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</si>
  <si>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</si>
  <si>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</si>
  <si>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</si>
  <si>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</si>
  <si>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</si>
  <si>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</si>
  <si>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</si>
  <si>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</si>
  <si>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</si>
  <si>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</si>
  <si>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</si>
  <si>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</si>
  <si>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</si>
  <si>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</si>
  <si>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</si>
  <si>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</si>
  <si>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</si>
  <si>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</si>
  <si>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</si>
  <si>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</si>
  <si>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</si>
  <si>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</si>
  <si>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</si>
  <si>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</si>
  <si>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</si>
  <si>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</si>
  <si>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</si>
  <si>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</si>
  <si>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</si>
  <si>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</si>
  <si>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</si>
  <si>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</si>
  <si>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</si>
  <si>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</si>
  <si>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</si>
  <si>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</si>
  <si>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</si>
  <si>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</si>
  <si>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</si>
  <si>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</si>
  <si>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</si>
  <si>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</si>
  <si>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</si>
  <si>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</si>
  <si>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</si>
  <si>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</si>
  <si>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</si>
  <si>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</si>
  <si>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</si>
  <si>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</si>
  <si>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</si>
  <si>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</si>
  <si>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</si>
  <si>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</si>
  <si>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</si>
  <si>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</si>
  <si>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</si>
  <si>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</si>
  <si>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</si>
  <si>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</si>
  <si>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</si>
  <si>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</si>
  <si>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</si>
  <si>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</si>
  <si>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</si>
  <si>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</si>
  <si>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</si>
  <si>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</si>
  <si>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</si>
  <si>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</si>
  <si>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</si>
  <si>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</si>
  <si>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</si>
  <si>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</si>
  <si>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</si>
  <si>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</si>
  <si>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</si>
  <si>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</si>
  <si>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</si>
  <si>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</si>
  <si>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</si>
  <si>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</si>
  <si>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</si>
  <si>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</si>
  <si>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</si>
  <si>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</si>
  <si>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</si>
  <si>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</si>
  <si>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</si>
  <si>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</si>
  <si>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</si>
  <si>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</si>
  <si>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</si>
  <si>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</si>
  <si>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</si>
  <si>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</si>
  <si>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</si>
  <si>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</si>
  <si>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</si>
  <si>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</si>
  <si>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</si>
  <si>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</si>
  <si>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</si>
  <si>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</si>
  <si>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</si>
  <si>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</si>
  <si>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</si>
  <si>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</si>
  <si>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</si>
  <si>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</si>
  <si>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</si>
  <si>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</si>
  <si>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</si>
  <si>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</si>
  <si>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</si>
  <si>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</si>
  <si>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</si>
  <si>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</si>
  <si>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</si>
  <si>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</si>
  <si>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</si>
  <si>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</si>
  <si>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</si>
  <si>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</si>
  <si>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</si>
  <si>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</si>
  <si>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</si>
  <si>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</si>
  <si>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</si>
  <si>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</si>
  <si>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</si>
  <si>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</si>
  <si>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</si>
  <si>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</si>
  <si>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</si>
  <si>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</si>
  <si>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</si>
  <si>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</si>
  <si>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</si>
  <si>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</si>
  <si>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</si>
  <si>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</si>
  <si>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</si>
  <si>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</si>
  <si>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</si>
  <si>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</si>
  <si>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</si>
  <si>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</si>
  <si>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</si>
  <si>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</si>
  <si>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</si>
  <si>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</si>
  <si>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</si>
  <si>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</si>
  <si>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</si>
  <si>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</si>
  <si>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</si>
  <si>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</si>
  <si>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</si>
  <si>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</si>
  <si>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</si>
  <si>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</si>
  <si>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</si>
  <si>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</si>
  <si>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</si>
  <si>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</si>
  <si>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</si>
  <si>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</si>
  <si>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</si>
  <si>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</si>
  <si>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</si>
  <si>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</si>
  <si>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</si>
  <si>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</si>
  <si>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</si>
  <si>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</si>
  <si>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</si>
  <si>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</si>
  <si>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</si>
  <si>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</si>
  <si>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</si>
  <si>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</si>
  <si>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</si>
  <si>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</si>
  <si>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</si>
  <si>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</si>
  <si>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</si>
  <si>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</si>
  <si>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</si>
  <si>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</si>
  <si>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</si>
  <si>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</si>
  <si>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</si>
  <si>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</si>
  <si>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</si>
  <si>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</si>
  <si>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</si>
  <si>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</si>
  <si>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</si>
  <si>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</si>
  <si>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</si>
  <si>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</si>
  <si>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</si>
  <si>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</si>
  <si>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</si>
  <si>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</si>
  <si>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</si>
  <si>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</si>
  <si>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</si>
  <si>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</si>
  <si>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</si>
  <si>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</si>
  <si>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</si>
  <si>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</si>
  <si>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</si>
  <si>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</si>
  <si>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</si>
  <si>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</si>
  <si>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</si>
  <si>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</si>
  <si>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</si>
  <si>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</si>
  <si>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</si>
  <si>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</si>
  <si>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</si>
  <si>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</si>
  <si>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</si>
  <si>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</si>
  <si>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</si>
  <si>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</si>
  <si>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</si>
  <si>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</si>
  <si>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</si>
  <si>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</si>
  <si>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</si>
  <si>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</si>
  <si>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</si>
  <si>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</si>
  <si>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</si>
  <si>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</si>
  <si>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</si>
  <si>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</si>
  <si>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</si>
  <si>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</si>
  <si>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</si>
  <si>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</si>
  <si>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</si>
  <si>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</si>
  <si>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</si>
  <si>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</si>
  <si>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</si>
  <si>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</si>
  <si>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</si>
  <si>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</si>
  <si>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</si>
  <si>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</si>
  <si>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</si>
  <si>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</si>
  <si>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</si>
  <si>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</si>
  <si>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</si>
  <si>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</si>
  <si>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</si>
  <si>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</si>
  <si>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</si>
  <si>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</si>
  <si>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</si>
  <si>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</si>
  <si>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</si>
  <si>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</si>
  <si>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</si>
  <si>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</si>
  <si>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</si>
  <si>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</si>
  <si>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</si>
  <si>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</si>
  <si>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</si>
  <si>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</si>
  <si>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</si>
  <si>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</si>
  <si>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</si>
  <si>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</si>
  <si>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</si>
  <si>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</si>
  <si>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</si>
  <si>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</si>
  <si>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</si>
  <si>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</si>
  <si>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</si>
  <si>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</si>
  <si>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</si>
  <si>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</si>
  <si>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</si>
  <si>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</si>
  <si>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</si>
  <si>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</si>
  <si>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</si>
  <si>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</si>
  <si>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</si>
  <si>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</si>
  <si>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</si>
  <si>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</si>
  <si>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</si>
  <si>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</si>
  <si>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</si>
  <si>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</si>
  <si>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</si>
  <si>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</si>
  <si>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</si>
  <si>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</si>
  <si>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</si>
  <si>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</si>
  <si>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</si>
  <si>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</si>
  <si>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</si>
  <si>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</si>
  <si>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</si>
  <si>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</si>
  <si>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</si>
  <si>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</si>
  <si>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</si>
  <si>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</si>
  <si>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</si>
  <si>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</si>
  <si>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</si>
  <si>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</si>
  <si>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</si>
  <si>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</si>
  <si>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</si>
  <si>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</si>
  <si>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</si>
  <si>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</si>
  <si>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</si>
  <si>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</si>
  <si>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</si>
  <si>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</si>
  <si>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</si>
  <si>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</si>
  <si>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</si>
  <si>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</si>
  <si>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</si>
  <si>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</si>
  <si>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</si>
  <si>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</si>
  <si>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</si>
  <si>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</si>
  <si>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</si>
  <si>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</si>
  <si>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</si>
  <si>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</si>
  <si>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</si>
  <si>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</si>
  <si>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</si>
  <si>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</si>
  <si>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</si>
  <si>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</si>
  <si>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</si>
  <si>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</si>
  <si>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</si>
  <si>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</si>
  <si>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</si>
  <si>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</si>
  <si>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</si>
  <si>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</si>
  <si>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</si>
  <si>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</si>
  <si>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</si>
  <si>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</si>
  <si>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</si>
  <si>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</si>
  <si>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</si>
  <si>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</si>
  <si>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</si>
  <si>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</si>
  <si>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</si>
  <si>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</si>
  <si>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</si>
  <si>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</si>
  <si>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</si>
  <si>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</si>
  <si>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</si>
  <si>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</si>
  <si>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</si>
  <si>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</si>
  <si>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</si>
  <si>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</si>
  <si>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</si>
  <si>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</si>
  <si>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</si>
  <si>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</si>
  <si>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</si>
  <si>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</si>
  <si>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</si>
  <si>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</si>
  <si>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</si>
  <si>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</si>
  <si>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</si>
  <si>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</si>
  <si>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</si>
  <si>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</si>
  <si>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</si>
  <si>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</si>
  <si>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</si>
  <si>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</si>
  <si>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</si>
  <si>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</si>
  <si>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</si>
  <si>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</si>
  <si>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</si>
  <si>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</si>
  <si>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</si>
  <si>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</si>
  <si>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</si>
  <si>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</si>
  <si>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</si>
  <si>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</si>
  <si>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</si>
  <si>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</si>
  <si>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</si>
  <si>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</si>
  <si>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</si>
  <si>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</si>
  <si>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</si>
  <si>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</si>
  <si>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</si>
  <si>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</si>
  <si>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</si>
  <si>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</si>
  <si>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</si>
  <si>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</si>
  <si>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</si>
  <si>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</si>
  <si>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</si>
  <si>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</si>
  <si>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</si>
  <si>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</si>
  <si>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</si>
  <si>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</si>
  <si>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</si>
  <si>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</si>
  <si>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</si>
  <si>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</si>
  <si>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</si>
  <si>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</si>
  <si>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</si>
  <si>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</si>
  <si>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</si>
  <si>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</si>
  <si>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</si>
  <si>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</si>
  <si>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</si>
  <si>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</si>
  <si>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</si>
  <si>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</si>
  <si>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</si>
  <si>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</si>
  <si>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</si>
  <si>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</si>
  <si>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</si>
  <si>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</si>
  <si>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</si>
  <si>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</si>
  <si>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</si>
  <si>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</si>
  <si>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</si>
  <si>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</si>
  <si>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</si>
  <si>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</si>
  <si>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</si>
  <si>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</si>
  <si>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</si>
  <si>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</si>
  <si>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</si>
  <si>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</si>
  <si>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</si>
  <si>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</si>
  <si>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</si>
  <si>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</si>
  <si>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</si>
  <si>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</si>
  <si>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</si>
  <si>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</si>
  <si>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</si>
  <si>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</si>
  <si>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</si>
  <si>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</si>
  <si>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</si>
  <si>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</si>
  <si>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</si>
  <si>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</si>
  <si>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</si>
  <si>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</si>
  <si>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</si>
  <si>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</si>
  <si>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</si>
  <si>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</si>
  <si>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</si>
  <si>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</si>
  <si>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</si>
  <si>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</si>
  <si>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</si>
  <si>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</si>
  <si>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</si>
  <si>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</si>
  <si>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</si>
  <si>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</si>
  <si>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</si>
  <si>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</si>
  <si>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</si>
  <si>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</si>
  <si>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</si>
  <si>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</si>
  <si>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</si>
  <si>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</si>
  <si>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</si>
  <si>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</si>
  <si>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</si>
  <si>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</si>
  <si>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</si>
  <si>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</si>
  <si>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</si>
  <si>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</si>
  <si>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</si>
  <si>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</si>
  <si>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</si>
  <si>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</si>
  <si>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</si>
  <si>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</si>
  <si>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</si>
  <si>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</si>
  <si>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</si>
  <si>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</si>
  <si>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</si>
  <si>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</si>
  <si>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</si>
  <si>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</si>
  <si>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</si>
  <si>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</si>
  <si>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</si>
  <si>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</si>
  <si>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</si>
  <si>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</si>
  <si>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</si>
  <si>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</si>
  <si>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</si>
  <si>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</si>
  <si>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</si>
  <si>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</si>
  <si>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</si>
  <si>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</si>
  <si>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</si>
  <si>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</si>
  <si>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</si>
  <si>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</si>
  <si>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</si>
  <si>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</si>
  <si>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</si>
  <si>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</si>
  <si>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</si>
  <si>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</si>
  <si>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</si>
  <si>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</si>
  <si>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</si>
  <si>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</si>
  <si>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</si>
  <si>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</si>
  <si>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</si>
  <si>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</si>
  <si>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</si>
  <si>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</si>
  <si>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</si>
  <si>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</si>
  <si>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</si>
  <si>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</si>
  <si>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</si>
  <si>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</si>
  <si>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</si>
  <si>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</si>
  <si>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</si>
  <si>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</si>
  <si>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</si>
  <si>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</si>
  <si>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</si>
  <si>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</si>
  <si>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</si>
  <si>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</si>
  <si>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</si>
  <si>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</si>
  <si>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</si>
  <si>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</si>
  <si>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</si>
  <si>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</si>
  <si>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</si>
  <si>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</si>
  <si>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</si>
  <si>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</si>
  <si>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</si>
  <si>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</si>
  <si>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</si>
  <si>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</si>
  <si>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</si>
  <si>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</si>
  <si>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</si>
  <si>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</si>
  <si>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</si>
  <si>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</si>
  <si>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</si>
  <si>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</si>
  <si>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</si>
  <si>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</si>
  <si>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</si>
  <si>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</si>
  <si>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</si>
  <si>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</si>
  <si>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</si>
  <si>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</si>
  <si>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</si>
  <si>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</si>
  <si>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</si>
  <si>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</si>
  <si>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</si>
  <si>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</si>
  <si>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</si>
  <si>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</si>
  <si>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</si>
  <si>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</si>
  <si>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</si>
  <si>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</si>
  <si>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</si>
  <si>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</si>
  <si>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</si>
  <si>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</si>
  <si>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</si>
  <si>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</si>
  <si>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</si>
  <si>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</si>
  <si>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</si>
  <si>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</si>
  <si>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</si>
  <si>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</si>
  <si>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</si>
  <si>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</si>
  <si>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</si>
  <si>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</si>
  <si>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</si>
  <si>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</si>
  <si>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</si>
  <si>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</si>
  <si>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</si>
  <si>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</si>
  <si>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</si>
  <si>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</si>
  <si>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</si>
  <si>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</si>
  <si>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</si>
  <si>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</si>
  <si>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</si>
  <si>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</si>
  <si>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</si>
  <si>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</si>
  <si>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</si>
  <si>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</si>
  <si>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</si>
  <si>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</si>
  <si>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</si>
  <si>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</si>
  <si>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</si>
  <si>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</si>
  <si>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</si>
  <si>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</si>
  <si>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</si>
  <si>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</si>
  <si>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</si>
  <si>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</si>
  <si>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</si>
  <si>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</si>
  <si>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</si>
  <si>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</si>
  <si>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</si>
  <si>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</si>
  <si>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</si>
  <si>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</si>
  <si>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</si>
  <si>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</si>
  <si>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</si>
  <si>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</si>
  <si>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</si>
  <si>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</si>
  <si>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</si>
  <si>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</si>
  <si>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</si>
  <si>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</si>
  <si>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</si>
  <si>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</si>
  <si>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</si>
  <si>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</si>
  <si>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</si>
  <si>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</si>
  <si>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</si>
  <si>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</si>
  <si>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</si>
  <si>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</si>
  <si>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</si>
  <si>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</si>
  <si>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</si>
  <si>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</si>
  <si>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</si>
  <si>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</si>
  <si>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</si>
  <si>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</si>
  <si>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</si>
  <si>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</si>
  <si>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</si>
  <si>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</si>
  <si>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</si>
  <si>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</si>
  <si>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</si>
  <si>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</si>
  <si>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</si>
  <si>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</si>
  <si>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</si>
  <si>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</si>
  <si>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</si>
  <si>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</si>
  <si>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</si>
  <si>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</si>
  <si>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</si>
  <si>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</si>
  <si>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</si>
  <si>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</si>
  <si>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</si>
  <si>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</si>
  <si>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</si>
  <si>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</si>
  <si>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</si>
  <si>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</si>
  <si>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</si>
  <si>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</si>
  <si>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</si>
  <si>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</si>
  <si>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</si>
  <si>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</si>
  <si>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</si>
  <si>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</si>
  <si>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</si>
  <si>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</si>
  <si>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</si>
  <si>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</si>
  <si>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</si>
  <si>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</si>
  <si>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</si>
  <si>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</si>
  <si>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</si>
  <si>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</si>
  <si>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</si>
  <si>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</si>
  <si>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</si>
  <si>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</si>
  <si>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</si>
  <si>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</si>
  <si>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</si>
  <si>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</si>
  <si>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</si>
  <si>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</si>
  <si>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</si>
  <si>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</si>
  <si>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</si>
  <si>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</si>
  <si>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</si>
  <si>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</si>
  <si>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</si>
  <si>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</si>
  <si>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</si>
  <si>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</si>
  <si>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</si>
  <si>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</si>
  <si>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</si>
  <si>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</si>
  <si>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</si>
  <si>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</si>
  <si>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</si>
  <si>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</si>
  <si>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</si>
  <si>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</si>
  <si>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</si>
  <si>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</si>
  <si>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</si>
  <si>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</si>
  <si>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</si>
  <si>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</si>
  <si>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</si>
  <si>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</si>
  <si>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</si>
  <si>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</si>
  <si>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</si>
  <si>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</si>
  <si>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</si>
  <si>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</si>
  <si>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</si>
  <si>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</si>
  <si>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</si>
  <si>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</si>
  <si>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</si>
  <si>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</si>
  <si>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</si>
  <si>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</si>
  <si>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</si>
  <si>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</si>
  <si>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</si>
  <si>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</si>
  <si>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</si>
  <si>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</si>
  <si>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</si>
  <si>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</si>
  <si>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</si>
  <si>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</si>
  <si>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</si>
  <si>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</si>
  <si>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</si>
  <si>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</si>
  <si>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</si>
  <si>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</si>
  <si>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</si>
  <si>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</si>
  <si>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</si>
  <si>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</si>
  <si>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</si>
  <si>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</si>
  <si>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</si>
  <si>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</si>
  <si>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</si>
  <si>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</si>
  <si>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</si>
  <si>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</si>
  <si>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</si>
  <si>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</si>
  <si>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</si>
  <si>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</si>
  <si>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</si>
  <si>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</si>
  <si>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</si>
  <si>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</si>
  <si>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</si>
  <si>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</si>
  <si>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</si>
  <si>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</si>
  <si>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</si>
  <si>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</si>
  <si>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</si>
  <si>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</si>
  <si>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</si>
  <si>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</si>
  <si>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</si>
  <si>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</si>
  <si>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</si>
  <si>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</si>
  <si>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</si>
  <si>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</si>
  <si>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</si>
  <si>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</si>
  <si>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</si>
  <si>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</si>
  <si>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</si>
  <si>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</si>
  <si>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</si>
  <si>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</si>
  <si>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</si>
  <si>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</si>
  <si>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</si>
  <si>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</si>
  <si>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</si>
  <si>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</si>
  <si>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</si>
  <si>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</si>
  <si>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</si>
  <si>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</si>
  <si>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</si>
  <si>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</si>
  <si>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</si>
  <si>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</si>
  <si>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</si>
  <si>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</si>
  <si>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</si>
  <si>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</si>
  <si>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</si>
  <si>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</si>
  <si>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</si>
  <si>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</si>
  <si>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</si>
  <si>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</si>
  <si>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</si>
  <si>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</si>
  <si>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</si>
  <si>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</si>
  <si>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</si>
  <si>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</si>
  <si>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40 min for Hub site HAJ0065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</si>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</sst>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337.68481423611229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5.0358217595203314E-2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1.9166087964549661E-2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46000.633240162038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46000.633240162038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46000.633240162038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46000.633240162038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46000.633240162038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46000.633240162038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46000.633240162038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46000.633240162038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46000.633240162038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46000.633240162038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46000.633240162038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46000.633240162038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46000.633240162038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46000.633240162038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46000.633240162038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46000.633240162038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46000.633240162038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46000.633240162038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46000.633240162038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46000.633240162038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46000.633240162038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46000.633240162038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46000.633240162038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46000.633240162038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46000.633240162038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46000.633240162038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46000.633240162038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46000.633240162038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46000.633240162038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46000.633240162038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46000.633240162038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46000.633240162038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46000.633240162038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46000.633240162038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46000.633240162038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46000.633240162038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46000.633240162038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46000.633240162038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46000.633240162038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46000.633240162038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46000.633240162038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46000.633240162038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46000.633240162038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46000.633240162038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46000.633240162038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46000.633240162038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46000.633240162038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46000.633240162038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46000.633240162038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46000.633240162038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46000.633240162038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46000.633240162038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46000.633240162038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46000.633240162038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46000.633240162038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46000.633240162038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46000.633240162038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46000.633240162038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46000.633240162038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46000.633240162038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46000.633240162038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46000.633240162038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46000.633240162038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46000.633240162038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46000.633240162038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46000.633240162038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46000.633240162038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46000.633240162038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46000.633240162038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46000.633240162038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46000.633240162038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46000.633240162038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46000.633240162038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46000.633240162038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46000.633240162038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46000.633240162038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46000.633240162038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46000.633240162038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46000.633240162038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46000.633240162038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46000.633240162038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46000.633240162038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46000.633240162038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46000.633240162038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46000.633240162038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46000.633240162038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46000.633240162038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46000.633240162038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46000.633240162038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46000.633240162038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46000.633240162038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46000.633240162038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46000.633240162038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46000.633240162038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46000.633240162038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46000.633240162038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46000.633240162038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46000.633240162038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46000.633240162038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46000.633240162038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46000.633240162038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46000.633240162038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46000.633240162038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46000.633240162038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46000.633240162038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46000.633240162038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46000.633240162038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46000.633240162038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46000.633240162038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46000.633240162038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46000.633240162038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46000.633240162038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46000.633240162038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46000.633240162038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46000.633240162038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46000.633240162038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46000.633240162038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46000.633240162038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46000.633240162038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46000.633240162038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46000.633240162038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46000.633240162038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46000.633240162038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46000.633240162038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46000.633240162038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46000.633240162038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46000.633240162038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46000.633240162038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46000.633240162038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46000.633240162038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46000.633240162038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46000.633240162038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46000.633240162038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46000.633240162038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46000.633240162038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46000.633240162038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46000.633240162038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46000.633240162038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46000.633240162038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46000.633240162038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46000.633240162038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46000.633240162038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46000.633240162038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46000.633240162038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46000.633240162038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46000.633240162038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46000.633240162038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46000.633240162038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46000.633240162038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46000.633240162038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46000.633240162038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46000.633240162038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46000.633240162038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46000.633240162038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46000.633240162038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46000.633240162038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46000.633240162038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46000.633240162038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46000.633240162038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46000.633240162038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46000.633240162038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46000.633240162038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BF3F1552-3D17-4641-B0AF-AF56C84F203E}"/>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175.63340219907695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16.245821180556959</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3.2778582175960764</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46000.633240162038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46000.633240162038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46000.633240162038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46000.633240162038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46000.633240162038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46000.633240162038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46000.633240162038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46000.633240162038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46000.633240162038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46000.633240162038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46000.633240162038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46000.633240162038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46000.633240162038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46000.633240162038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46000.633240162038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46000.633240162038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46000.633240162038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46000.633240162038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46000.633240162038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46000.633240162038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46000.633240162038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46000.633240162038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46000.633240162038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46000.633240162038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46000.633240162038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46000.633240162038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46000.633240162038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46000.633240162038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46000.633240162038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46000.633240162038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46000.633240162038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46000.633240162038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46000.633240162038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46000.633240162038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46000.633240162038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46000.633240162038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46000.633240162038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46000.633240162038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46000.633240162038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46000.633240162038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46000.633240162038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46000.633240162038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46000.633240162038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46000.633240162038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46000.633240162038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46000.633240162038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46000.633240162038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46000.633240162038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46000.633240162038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46000.633240162038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46000.633240162038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46000.633240162038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46000.633240162038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46000.633240162038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46000.633240162038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46000.633240162038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46000.633240162038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46000.633240162038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46000.633240162038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46000.633240162038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46000.633240162038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46000.633240162038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46000.633240162038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46000.633240162038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46000.633240162038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46000.633240162038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46000.633240162038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46000.633240162038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46000.633240162038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46000.633240162038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46000.633240162038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46000.633240162038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46000.633240162038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46000.633240162038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46000.633240162038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46000.633240162038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46000.633240162038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46000.633240162038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46000.633240162038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46000.633240162038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46000.633240162038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46000.633240162038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46000.633240162038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46000.633240162038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46000.633240162038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46000.633240162038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46000.633240162038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46000.633240162038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46000.633240162038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46000.633240162038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46000.633240162038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46000.633240162038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46000.633240162038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46000.633240162038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46000.633240162038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46000.633240162038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46000.633240162038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46000.633240162038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46000.633240162038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46000.633240162038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46000.633240162038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46000.633240162038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46000.633240162038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46000.633240162038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46000.633240162038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46000.633240162038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46000.633240162038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46000.633240162038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46000.633240162038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46000.633240162038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46000.633240162038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46000.633240162038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46000.633240162038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46000.633240162038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46000.633240162038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46000.633240162038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46000.633240162038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46000.633240162038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46000.633240162038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46000.633240162038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46000.633240162038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46000.633240162038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46000.633240162038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46000.633240162038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46000.633240162038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46000.633240162038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46000.633240162038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46000.633240162038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46000.633240162038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46000.633240162038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46000.633240162038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46000.633240162038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46000.633240162038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46000.633240162038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46000.633240162038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46000.633240162038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46000.633240162038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46000.633240162038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46000.633240162038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46000.633240162038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46000.633240162038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46000.633240162038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46000.633240162038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46000.633240162038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46000.633240162038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46000.633240162038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46000.633240162038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46000.633240162038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46000.633240162038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46000.633240162038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46000.633240162038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46000.633240162038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46000.633240162038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46000.633240162038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46000.633240162038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46000.633240162038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46000.633240162038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46000.633240162038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46000.633240162038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46000.633240162038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46000.633240162038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46000.633240162038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46000.633240162038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46000.633240162038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46000.633240162038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46000.633240162038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46000.633240162038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46000.633240162038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46000.633240162038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46000.633240162038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46000.633240162038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46000.633240162038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46000.633240162038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46000.633240162038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46000.633240162038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46000.633240162038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46000.633240162038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46000.633240162038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46000.633240162038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46000.633240162038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46000.633240162038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46000.633240162038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46000.633240162038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46000.633240162038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46000.633240162038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46000.633240162038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46000.633240162038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46000.633240162038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46000.633240162038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46000.633240162038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46000.633240162038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46000.633240162038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46000.633240162038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46000.633240162038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46000.633240162038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46000.633240162038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46000.633240162038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46000.633240162038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46000.633240162038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46000.633240162038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46000.633240162038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46000.633240162038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46000.633240162038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46000.633240162038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46000.633240162038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46000.633240162038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46000.633240162038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46000.633240162038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46000.633240162038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46000.633240162038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46000.633240162038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46000.633240162038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46000.633240162038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46000.633240162038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46000.633240162038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46000.633240162038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46000.633240162038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46000.633240162038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46000.633240162038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46000.633240162038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46000.633240162038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46000.633240162038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46000.633240162038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46000.633240162038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46000.633240162038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46000.633240162038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46000.633240162038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46000.633240162038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46000.633240162038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46000.633240162038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46000.633240162038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46000.633240162038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46000.633240162038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46000.633240162038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46000.633240162038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tabSelected="1" workbookViewId="0">
      <selection activeCell="K6" sqref="K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t="s">
        <v>39125</v>
      </c>
      <c r="L2" s="23" t="str">
        <f>IFERROR(VLOOKUP(D2,DB!A:I,9,0),"")</f>
        <v>Latis</v>
      </c>
    </row>
    <row r="3" spans="1:13" ht="15" customHeight="1">
      <c r="A3" s="19"/>
      <c r="B3" s="58" t="str">
        <f>IFERROR(VLOOKUP(D3,DB!A:K,11,0),"")</f>
        <v/>
      </c>
      <c r="C3" s="18"/>
      <c r="D3" s="18" t="str">
        <f>IFERROR(VLOOKUP(#REF!,DB!#REF!,7,0),"")</f>
        <v/>
      </c>
      <c r="E3" s="18"/>
      <c r="F3" s="20"/>
      <c r="G3" s="21">
        <f t="shared" ca="1" si="0"/>
        <v>46000.633240162038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46000.633240162038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46000.633240162038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46000.633240162038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46000.633240162038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46000.633240162038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46000.633240162038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46000.633240162038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46000.633240162038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46000.633240162038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46000.633240162038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46000.633240162038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46000.633240162038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46000.633240162038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46000.633240162038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46000.633240162038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46000.633240162038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46000.633240162038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46000.633240162038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46000.633240162038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46000.633240162038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46000.633240162038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46000.633240162038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46000.633240162038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46000.633240162038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46000.633240162038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46000.633240162038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46000.633240162038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46000.633240162038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46000.633240162038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46000.633240162038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46000.633240162038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46000.633240162038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46000.633240162038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46000.633240162038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46000.633240162038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46000.633240162038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46000.633240162038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46000.633240162038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46000.633240162038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46000.633240162038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46000.633240162038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46000.633240162038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46000.633240162038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46000.633240162038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46000.633240162038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46000.633240162038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46000.633240162038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46000.633240162038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46000.633240162038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46000.633240162038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46000.633240162038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46000.633240162038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46000.633240162038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46000.633240162038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46000.633240162038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46000.633240162038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46000.633240162038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46000.633240162038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46000.633240162038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46000.633240162038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46000.633240162038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46000.633240162038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46000.633240162038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46000.633240162038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46000.633240162038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46000.633240162038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46000.633240162038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46000.633240162038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46000.633240162038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46000.633240162038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46000.633240162038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46000.633240162038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46000.633240162038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46000.633240162038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46000.633240162038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46000.633240162038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46000.633240162038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46000.633240162038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46000.633240162038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46000.633240162038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46000.633240162038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46000.633240162038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46000.633240162038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46000.633240162038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46000.633240162038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46000.633240162038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46000.633240162038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46000.633240162038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46000.633240162038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46000.633240162038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46000.633240162038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46000.633240162038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46000.633240162038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46000.633240162038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46000.633240162038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46000.633240162038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46000.633240162038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46000.633240162038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46000.633240162038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46000.633240162038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46000.633240162038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46000.633240162038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46000.633240162038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46000.633240162038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46000.633240162038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46000.633240162038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46000.633240162038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46000.633240162038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46000.633240162038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46000.633240162038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46000.633240162038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46000.633240162038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46000.633240162038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46000.633240162038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46000.633240162038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46000.633240162038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46000.633240162038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46000.633240162038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46000.633240162038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46000.633240162038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46000.633240162038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46000.633240162038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46000.633240162038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46000.633240162038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46000.633240162038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46000.633240162038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46000.633240162038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46000.633240162038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46000.633240162038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46000.633240162038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46000.633240162038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46000.633240162038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46000.633240162038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46000.633240162038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46000.633240162038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46000.633240162038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46000.633240162038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46000.633240162038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46000.633240162038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46000.633240162038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46000.633240162038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46000.633240162038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46000.633240162038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46000.633240162038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46000.633240162038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46000.633240162038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46000.633240162038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46000.633240162038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46000.633240162038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46000.633240162038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46000.633240162038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46000.633240162038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46000.633240162038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46000.633240162038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46000.633240162038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46000.633240162038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46000.633240162038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46000.633240162038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46000.633240162038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46000.633240162038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46000.633240162038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46000.633240162038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46000.633240162038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46000.633240162038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46000.633240162038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46000.633240162038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46000.633240162038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46000.633240162038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46000.633240162038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46000.633240162038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46000.633240162038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46000.633240162038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46000.633240162038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46000.633240162038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46000.633240162038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46000.633240162038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46000.633240162038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46000.633240162038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46000.633240162038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46000.633240162038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46000.633240162038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46000.633240162038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46000.633240162038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46000.633240162038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46000.633240162038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46000.633240162038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46000.633240162038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46000.633240162038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46000.633240162038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46000.633240162038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46000.633240162038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46000.633240162038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46000.633240162038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46000.633240162038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46000.633240162038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46000.633240162038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46000.633240162038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46000.633240162038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46000.633240162038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46000.633240162038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46000.633240162038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46000.633240162038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46000.633240162038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46000.633240162038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46000.633240162038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46000.633240162038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46000.633240162038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46000.633240162038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46000.633240162038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46000.633240162038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46000.633240162038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46000.633240162038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46000.633240162038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46000.633240162038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46000.633240162038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46000.633240162038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46000.633240162038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46000.633240162038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46000.633240162038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46000.633240162038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46000.633240162038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46000.633240162038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46000.633240162038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46000.633240162038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46000.633240162038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46000.633240162038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46000.633240162038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46000.633240162038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46000.633240162038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46000.633240162038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46000.633240162038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46000.633240162038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46000.633240162038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46000.633240162038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46000.633240162038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46000.633240162038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46000.633240162038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46000.633240162038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46000.633240162038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46000.633240162038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46000.633240162038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46000.633240162038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46000.633240162038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46000.633240162038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46000.633240162038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46000.633240162038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46000.633240162038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46000.633240162038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46000.633240162038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46000.633240162038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46000.633240162038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46000.633240162038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46000.633240162038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46000.633240162038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46000.633240162038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46000.633240162038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46000.633240162038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46000.633240162038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46000.633240162038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46000.633240162038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46000.633240162038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46000.633240162038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46000.633240162038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46000.633240162038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46000.633240162038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46000.633240162038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46000.633240162038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46000.633240162038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46000.633240162038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46000.633240162038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46000.633240162038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46000.633240162038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46000.633240162038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46000.633240162038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46000.633240162038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46000.633240162038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46000.633240162038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46000.633240162038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46000.633240162038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46000.633240162038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46000.633240162038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46000.633240162038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46000.633240162038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46000.633240162038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46000.633240162038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46000.633240162038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46000.633240162038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46000.633240162038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46000.633240162038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46000.633240162038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46000.633240162038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46000.633240162038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46000.633240162038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46000.633240162038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46000.633240162038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46000.633240162038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46000.633240162038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46000.633240162038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46000.633240162038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46000.633240162038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46000.633240162038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46000.633240162038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46000.633240162038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46000.633240162038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46000.633240162038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46000.633240162038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46000.633240162038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46000.633240162038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46000.633240162038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46000.633240162038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46000.633240162038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46000.633240162038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46000.633240162038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46000.633240162038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46000.633240162038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46000.633240162038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46000.633240162038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46000.633240162038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46000.633240162038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46000.633240162038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46000.633240162038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46000.633240162038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46000.633240162038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46000.633240162038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46000.633240162038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46000.633240162038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46000.633240162038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46000.633240162038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46000.633240162038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46000.633240162038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46000.633240162038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46000.633240162038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46000.633240162038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46000.633240162038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46000.633240162038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46000.633240162038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46000.633240162038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46000.633240162038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46000.633240162038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46000.633240162038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46000.633240162038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46000.633240162038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46000.633240162038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46000.633240162038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46000.633240162038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46000.633240162038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46000.633240162038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46000.633240162038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46000.633240162038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46000.633240162038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46000.633240162038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46000.633240162038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46000.633240162038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46000.633240162038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46000.633240162038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46000.633240162038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46000.633240162038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46000.633240162038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46000.633240162038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46000.633240162038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46000.633240162038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46000.633240162038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46000.633240162038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46000.633240162038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46000.633240162038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46000.633240162038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46000.633240162038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46000.633240162038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46000.633240162038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46000.633240162038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46000.633240162038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46000.633240162038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46000.633240162038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46000.633240162038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46000.633240162038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46000.633240162038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46000.633240162038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46000.633240162038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46000.633240162038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46000.633240162038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46000.633240162038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46000.633240162038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46000.633240162038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46000.633240162038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46000.633240162038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46000.633240162038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46000.633240162038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46000.633240162038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46000.633240162038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46000.633240162038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46000.633240162038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46000.633240162038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46000.633240162038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46000.633240162038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46000.633240162038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46000.633240162038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46000.633240162038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46000.633240162038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46000.633240162038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46000.633240162038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46000.633240162038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46000.633240162038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46000.633240162038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46000.633240162038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46000.633240162038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46000.633240162038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46000.633240162038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46000.633240162038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46000.633240162038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46000.633240162038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46000.633240162038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46000.633240162038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46000.633240162038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46000.633240162038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46000.633240162038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46000.633240162038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46000.633240162038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46000.633240162038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46000.633240162038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46000.633240162038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46000.633240162038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46000.633240162038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46000.633240162038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46000.633240162038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46000.633240162038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46000.633240162038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46000.633240162038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46000.633240162038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46000.633240162038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46000.633240162038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46000.633240162038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46000.633240162038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46000.633240162038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46000.633240162038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46000.633240162038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46000.633240162038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46000.633240162038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46000.633240162038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46000.633240162038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46000.633240162038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46000.633240162038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46000.633240162038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46000.633240162038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46000.633240162038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46000.633240162038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46000.633240162038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46000.633240162038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46000.633240162038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46000.633240162038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46000.633240162038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46000.633240162038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46000.633240162038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46000.633240162038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46000.633240162038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46000.633240162038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46000.633240162038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46000.633240162038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46000.633240162038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46000.633240162038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46000.633240162038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46000.633240162038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46000.633240162038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46000.633240162038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46000.633240162038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46000.633240162038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46000.633240162038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46000.633240162038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46000.633240162038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46000.633240162038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46000.633240162038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46000.633240162038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46000.633240162038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46000.633240162038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46000.633240162038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46000.633240162038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46000.633240162038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46000.633240162038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46000.633240162038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46000.633240162038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46000.633240162038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46000.633240162038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46000.633240162038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46000.633240162038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46000.633240162038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46000.633240162038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46000.633240162038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46000.633240162038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46000.633240162038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46000.633240162038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46000.633240162038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46000.633240162038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46000.633240162038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46000.633240162038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46000.633240162038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46000.633240162038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46000.633240162038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46000.633240162038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46000.633240162038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46000.633240162038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46000.633240162038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46000.633240162038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46000.633240162038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46000.633240162038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46000.633240162038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46000.633240162038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46000.633240162038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46000.633240162038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46000.633240162038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46000.633240162038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46000.633240162038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46000.633240162038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46000.633240162038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46000.633240162038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46000.633240162038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46000.633240162038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46000.633240162038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46000.633240162038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46000.633240162038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46000.633240162038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46000.633240162038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46000.633240162038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46000.633240162038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46000.633240162038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46000.633240162038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46000.633240162038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46000.633240162038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46000.633240162038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46000.633240162038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46000.633240162038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46000.633240162038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46000.633240162038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46000.633240162038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46000.633240162038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46000.633240162038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46000.633240162038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46000.633240162038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46000.633240162038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46000.633240162038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46000.633240162038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46000.633240162038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46000.633240162038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46000.633240162038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46000.633240162038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46000.633240162038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46000.633240162038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46000.633240162038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46000.633240162038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46000.633240162038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46000.633240162038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46000.633240162038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46000.633240162038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46000.633240162038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46000.633240162038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46000.633240162038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46000.633240162038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46000.633240162038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46000.633240162038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46000.633240162038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46000.633240162038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46000.633240162038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46000.633240162038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46000.633240162038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46000.633240162038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46000.633240162038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46000.633240162038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46000.633240162038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46000.633240162038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46000.633240162038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46000.633240162038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46000.633240162038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46000.633240162038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46000.633240162038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46000.633240162038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46000.633240162038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46000.633240162038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46000.633240162038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46000.633240162038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46000.633240162038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46000.633240162038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46000.633240162038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46000.633240162038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46000.633240162038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46000.633240162038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46000.633240162038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46000.633240162038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46000.633240162038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46000.633240162038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46000.633240162038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46000.633240162038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46000.633240162038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46000.633240162038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46000.633240162038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46000.633240162038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46000.633240162038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46000.633240162038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46000.633240162038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46000.633240162038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46000.633240162038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46000.633240162038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46000.633240162038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46000.633240162038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46000.633240162038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46000.633240162038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46000.633240162038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46000.633240162038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46000.633240162038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46000.633240162038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46000.633240162038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46000.633240162038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46000.633240162038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46000.633240162038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46000.633240162038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46000.633240162038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46000.633240162038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46000.633240162038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46000.633240162038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46000.633240162038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46000.633240162038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46000.633240162038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46000.633240162038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46000.633240162038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46000.633240162038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46000.633240162038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46000.633240162038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46000.633240162038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46000.633240162038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46000.633240162038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46000.633240162038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46000.633240162038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46000.633240162038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46000.633240162038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46000.633240162038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46000.633240162038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46000.633240162038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46000.633240162038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46000.633240162038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46000.633240162038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46000.633240162038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46000.633240162038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46000.633240162038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46000.633240162038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46000.633240162038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46000.633240162038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46000.633240162038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46000.633240162038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46000.633240162038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46000.633240162038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46000.633240162038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46000.633240162038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46000.633240162038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46000.633240162038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46000.633240162038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46000.633240162038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46000.633240162038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46000.633240162038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46000.633240162038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46000.633240162038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46000.633240162038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46000.633240162038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46000.633240162038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46000.633240162038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46000.633240162038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46000.633240162038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46000.633240162038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46000.633240162038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46000.633240162038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46000.633240162038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46000.633240162038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46000.633240162038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46000.633240162038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46000.633240162038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46000.633240162038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46000.633240162038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46000.633240162038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46000.633240162038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46000.633240162038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46000.633240162038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46000.633240162038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46000.633240162038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46000.633240162038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46000.633240162038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46000.633240162038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46000.633240162038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46000.633240162038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46000.633240162038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46000.633240162038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46000.633240162038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46000.633240162038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46000.633240162038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46000.633240162038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46000.633240162038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46000.633240162038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46000.633240162038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46000.633240162038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46000.633240162038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46000.633240162038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46000.633240162038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46000.633240162038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46000.633240162038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46000.633240162038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46000.633240162038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46000.633240162038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46000.633240162038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46000.633240162038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46000.633240162038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46000.633240162038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46000.633240162038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46000.633240162038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46000.633240162038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46000.633240162038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46000.633240162038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46000.633240162038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46000.633240162038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46000.633240162038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46000.633240162038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46000.633240162038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46000.633240162038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46000.633240162038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46000.633240162038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46000.633240162038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46000.633240162038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46000.633240162038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46000.633240162038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46000.633240162038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46000.633240162038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46000.633240162038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46000.633240162038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46000.633240162038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46000.633240162038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46000.633240162038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46000.633240162038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46000.633240162038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46000.633240162038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46000.633240162038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46000.633240162038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46000.633240162038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46000.633240162038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46000.633240162038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46000.633240162038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46000.633240162038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46000.633240162038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46000.633240162038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46000.633240162038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46000.633240162038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46000.633240162038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46000.633240162038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46000.633240162038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46000.633240162038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46000.633240162038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46000.633240162038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46000.633240162038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46000.633240162038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46000.633240162038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46000.633240162038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46000.633240162038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46000.633240162038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46000.633240162038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46000.633240162038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46000.633240162038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46000.633240162038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46000.633240162038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46000.633240162038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46000.633240162038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46000.633240162038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46000.633240162038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46000.633240162038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46000.633240162038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46000.633240162038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46000.633240162038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46000.633240162038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46000.633240162038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46000.633240162038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46000.633240162038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46000.633240162038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46000.633240162038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46000.633240162038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46000.633240162038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46000.633240162038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46000.633240162038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46000.633240162038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46000.633240162038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46000.633240162038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46000.633240162038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46000.633240162038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46000.633240162038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46000.633240162038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46000.633240162038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46000.633240162038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46000.633240162038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46000.633240162038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46000.633240162038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46000.633240162038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46000.633240162038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46000.633240162038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46000.633240162038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46000.633240162038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46000.633240162038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46000.633240162038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46000.633240162038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46000.633240162038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46000.633240162038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46000.633240162038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46000.633240162038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46000.633240162038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46000.633240162038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46000.633240162038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46000.633240162038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46000.633240162038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46000.633240162038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46000.633240162038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46000.633240162038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46000.633240162038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46000.633240162038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46000.633240162038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46000.633240162038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46000.633240162038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46000.633240162038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46000.633240162038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46000.633240162038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46000.633240162038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46000.633240162038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46000.633240162038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46000.633240162038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46000.633240162038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46000.633240162038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46000.633240162038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46000.633240162038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46000.633240162038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46000.633240162038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46000.633240162038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46000.633240162038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46000.633240162038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46000.633240162038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46000.633240162038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46000.633240162038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46000.633240162038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46000.633240162038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46000.633240162038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46000.633240162038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46000.633240162038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46000.633240162038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46000.633240162038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46000.633240162038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46000.633240162038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46000.633240162038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46000.633240162038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46000.633240162038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46000.633240162038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46000.633240162038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46000.633240162038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46000.633240162038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46000.633240162038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46000.633240162038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46000.633240162038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46000.633240162038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46000.633240162038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46000.633240162038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46000.633240162038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46000.633240162038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46000.633240162038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46000.633240162038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46000.633240162038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46000.633240162038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46000.633240162038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46000.633240162038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46000.633240162038</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297.15252256944223</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1.8390966435181326</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46000.633240162038</v>
      </c>
      <c r="H4" s="91">
        <v>45999.038888888892</v>
      </c>
      <c r="I4" s="107" t="str">
        <f>IFERROR(VLOOKUP(D4,DB!A:F,6,0),"")</f>
        <v>SCECO</v>
      </c>
      <c r="J4" s="107" t="str">
        <f>IFERROR(VLOOKUP(D4,DB!A:G,7,0),"")</f>
        <v>Dead</v>
      </c>
      <c r="K4" s="93" t="s">
        <v>39131</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0.3150109953712672</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46000.633240162038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46000.633240162038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46000.633240162038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46000.633240162038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46000.633240162038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46000.633240162038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46000.633240162038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46000.633240162038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46000.633240162038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46000.633240162038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46000.633240162038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46000.633240162038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46000.633240162038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46000.633240162038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46000.633240162038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46000.633240162038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46000.633240162038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46000.633240162038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46000.633240162038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46000.633240162038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46000.633240162038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46000.633240162038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46000.633240162038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46000.633240162038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46000.633240162038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46000.633240162038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46000.633240162038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46000.633240162038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46000.633240162038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46000.633240162038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46000.633240162038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46000.633240162038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46000.633240162038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46000.633240162038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46000.633240162038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46000.633240162038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46000.633240162038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46000.633240162038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46000.633240162038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46000.633240162038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46000.633240162038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46000.633240162038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46000.633240162038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46000.633240162038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46000.633240162038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46000.633240162038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46000.633240162038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46000.633240162038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46000.633240162038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46000.633240162038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46000.633240162038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46000.633240162038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46000.633240162038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46000.633240162038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46000.633240162038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46000.633240162038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46000.633240162038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46000.633240162038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46000.633240162038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46000.633240162038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46000.633240162038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46000.633240162038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46000.633240162038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46000.633240162038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46000.633240162038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46000.633240162038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46000.633240162038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46000.633240162038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46000.633240162038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46000.633240162038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46000.633240162038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46000.633240162038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46000.633240162038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46000.633240162038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46000.633240162038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46000.633240162038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46000.633240162038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46000.633240162038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46000.633240162038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46000.633240162038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46000.633240162038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46000.633240162038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46000.633240162038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46000.633240162038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46000.633240162038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46000.633240162038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46000.633240162038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46000.633240162038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46000.633240162038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46000.633240162038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46000.633240162038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46000.633240162038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46000.633240162038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46000.633240162038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46000.633240162038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46000.633240162038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46000.633240162038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46000.633240162038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46000.633240162038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46000.633240162038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46000.633240162038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46000.633240162038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46000.633240162038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46000.633240162038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46000.633240162038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108.80117997685011</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39113</v>
      </c>
      <c r="F3" s="38">
        <v>45926.188877314817</v>
      </c>
      <c r="G3" s="102">
        <f t="shared" ref="G3" ca="1" si="0">IFERROR(NOW()-F3,"")</f>
        <v>74.444362847221782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39113</v>
      </c>
      <c r="F4" s="104">
        <v>45948.661111111112</v>
      </c>
      <c r="G4" s="105">
        <f t="shared" ref="G4" ca="1" si="1">IFERROR(NOW()-F4,"")</f>
        <v>51.972129050926014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19.25994155092485</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3.5257517361096689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6</v>
      </c>
      <c r="D7" s="37" t="s">
        <v>38183</v>
      </c>
      <c r="E7" s="37" t="s">
        <v>39113</v>
      </c>
      <c r="F7" s="38">
        <v>46000.611157407409</v>
      </c>
      <c r="G7" s="131">
        <f ca="1">IFERROR(NOW()-F7,"")</f>
        <v>2.2082754629082046E-2</v>
      </c>
      <c r="H7" s="38">
        <v>46000.598310185182</v>
      </c>
      <c r="I7" s="37" t="str">
        <f>IFERROR(VLOOKUP(D7,DB!A:F,6,0),"")</f>
        <v>SCECO</v>
      </c>
      <c r="J7" s="37" t="str">
        <f>IFERROR(VLOOKUP(D7,DB!A:G,7,0),"")</f>
        <v>Haj Removal</v>
      </c>
      <c r="K7" s="37" t="s">
        <v>39143</v>
      </c>
      <c r="L7" s="37" t="str">
        <f>IFERROR(VLOOKUP(D7,DB!A:I,9,0),"")</f>
        <v>Latis</v>
      </c>
    </row>
    <row r="8" spans="1:13">
      <c r="A8" s="37"/>
      <c r="B8" s="37" t="str">
        <f>IFERROR(VLOOKUP(D8,DB!A:K,11,0),"")</f>
        <v/>
      </c>
      <c r="C8" s="37"/>
      <c r="D8" s="153"/>
      <c r="E8" s="37"/>
      <c r="F8" s="38"/>
      <c r="G8" s="131">
        <f ca="1">IFERROR(NOW()-F8,"")</f>
        <v>46000.633240162038</v>
      </c>
      <c r="H8" s="38"/>
      <c r="I8" s="37" t="str">
        <f>IFERROR(VLOOKUP(D8,DB!A:F,6,0),"")</f>
        <v/>
      </c>
      <c r="J8" s="37" t="str">
        <f>IFERROR(VLOOKUP(D8,DB!A:G,7,0),"")</f>
        <v/>
      </c>
      <c r="K8" s="37"/>
      <c r="L8" s="37" t="str">
        <f>IFERROR(VLOOKUP(D8,DB!A:I,9,0),"")</f>
        <v/>
      </c>
    </row>
    <row r="9" spans="1:13" ht="15.75">
      <c r="A9" s="37"/>
      <c r="B9" s="37" t="str">
        <f>IFERROR(VLOOKUP(D9,DB!A:K,11,0),"")</f>
        <v>R5</v>
      </c>
      <c r="C9" s="37"/>
      <c r="D9" s="154" t="s">
        <v>34234</v>
      </c>
      <c r="E9" s="37"/>
      <c r="F9" s="38"/>
      <c r="G9" s="131">
        <f ca="1">IFERROR(NOW()-F9,"")</f>
        <v>46000.633240162038</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1">
        <f ca="1">IFERROR(NOW()-F10,"")</f>
        <v>46000.633240162038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46000.633240162038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46000.633240162038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46000.633240162038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46000.633240162038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46000.633240162038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46000.633240162038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46000.633240162038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46000.633240162038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46000.633240162038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46000.633240162038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46000.633240162038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46000.633240162038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46000.633240162038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46000.633240162038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46000.633240162038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46000.633240162038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46000.633240162038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46000.633240162038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46000.633240162038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46000.633240162038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46000.633240162038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46000.633240162038</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3.167766203841893E-2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46000.633240162038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46000.633240162038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46000.633240162038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46000.633240162038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46000.633240162038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46000.633240162038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46000.633240162038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46000.633240162038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46000.633240162038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46000.633240162038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46000.633240162038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46000.633240162038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46000.633240162038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46000.633240162038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46000.633240162038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46000.633240162038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46000.633240162038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46000.633240162038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46000.633240162038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46000.633240162038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46000.633240162038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46000.633240162038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46000.633240162038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46000.633240162038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46000.633240162038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46000.633240162038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46000.633240162038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46000.633240162038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46000.633240162038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46000.633240162038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46000.633240162038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46000.633240162038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46000.633240162038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46000.633240162038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46000.633240162038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46000.633240162038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46000.633240162038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46000.633240162038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46000.633240162038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46000.633240162038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46000.633240162038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46000.633240162038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46000.633240162038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46000.633240162038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46000.633240162038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46000.633240162038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46000.633240162038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46000.633240162038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46000.633240162038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46000.633240162038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46000.633240162038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46000.633240162038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46000.633240162038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46000.633240162038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46000.633240162038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46000.633240162038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46000.633240162038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46000.633240162038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46000.633240162038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46000.633240162038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46000.633240162038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46000.633240162038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46000.633240162038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46000.633240162038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46000.633240162038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46000.633240162038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46000.633240162038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46000.633240162038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46000.633240162038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46000.633240162038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46000.633240162038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46000.633240162038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46000.633240162038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46000.633240162038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46000.633240162038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46000.633240162038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46000.633240162038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46000.633240162038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46000.633240162038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46000.633240162038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46000.633240162038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46000.633240162038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46000.633240162038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46000.633240162038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46000.633240162038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46000.633240162038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46000.633240162038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46000.633240162038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46000.633240162038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46000.633240162038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46000.633240162038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46000.633240162038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46000.633240162038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46000.633240162038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46000.633240162038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46000.633240162038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46000.633240162038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46000.633240162038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46000.633240162038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46000.633240162038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46000.633240162038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46000.633240162038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46000.633240162038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46000.633240162038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46000.633240162038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46000.633240162038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46000.633240162038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46000.633240162038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46000.633240162038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46000.633240162038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46000.633240162038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46000.633240162038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46000.633240162038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46000.633240162038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46000.633240162038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46000.633240162038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46000.633240162038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46000.633240162038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46000.633240162038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46000.633240162038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46000.633240162038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46000.633240162038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46000.633240162038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46000.633240162038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46000.633240162038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46000.633240162038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46000.633240162038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46000.633240162038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46000.633240162038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46000.633240162038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46000.633240162038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46000.633240162038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46000.633240162038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46000.633240162038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46000.633240162038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46000.633240162038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46000.633240162038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46000.633240162038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46000.633240162038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46000.633240162038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46000.633240162038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46000.633240162038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46000.633240162038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46000.633240162038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46000.633240162038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46000.633240162038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46000.633240162038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46000.633240162038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46000.633240162038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46000.633240162038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46000.633240162038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46000.633240162038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46000.633240162038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46000.633240162038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46000.633240162038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46000.633240162038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46000.633240162038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46000.633240162038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46000.633240162038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46000.633240162038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46000.633240162038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46000.633240162038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46000.633240162038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46000.633240162038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46000.633240162038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46000.633240162038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46000.633240162038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46000.633240162038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46000.633240162038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46000.633240162038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46000.633240162038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46000.633240162038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46000.633240162038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46000.633240162038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46000.633240162038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46000.633240162038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46000.633240162038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46000.633240162038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46000.633240162038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46000.633240162038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46000.633240162038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46000.633240162038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46000.633240162038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46000.633240162038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46000.633240162038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46000.633240162038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46000.633240162038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46000.633240162038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46000.633240162038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46000.633240162038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46000.633240162038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46000.633240162038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46000.633240162038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46000.633240162038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46000.633240162038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46000.633240162038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46000.633240162038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46000.633240162038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46000.633240162038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46000.633240162038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46000.633240162038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46000.633240162038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46000.633240162038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46000.633240162038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46000.633240162038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46000.633240162038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46000.633240162038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46000.633240162038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46000.633240162038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46000.633240162038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46000.633240162038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46000.633240162038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46000.633240162038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46000.633240162038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46000.633240162038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46000.633240162038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46000.633240162038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46000.633240162038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46000.633240162038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46000.633240162038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46000.633240162038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46000.633240162038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46000.633240162038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46000.633240162038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46000.633240162038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46000.633240162038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46000.633240162038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46000.633240162038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46000.633240162038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46000.633240162038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46000.633240162038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46000.633240162038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46000.633240162038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46000.633240162038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46000.633240162038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46000.633240162038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46000.633240162038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46000.633240162038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46000.633240162038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46000.633240162038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46000.633240162038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46000.633240162038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46000.633240162038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46000.633240162038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46000.633240162038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46000.633240162038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46000.633240162038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46000.633240162038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46000.633240162038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46000.633240162038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46000.633240162038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46000.633240162038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46000.633240162038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46000.633240162038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46000.633240162038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46000.633240162038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46000.633240162038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46000.633240162038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46000.633240162038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46000.633240162038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46000.633240162038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46000.633240162038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46000.633240162038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46000.633240162038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46000.633240162038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46000.633240162038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46000.633240162038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46000.633240162038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46000.633240162038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46000.633240162038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46000.633240162038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46000.633240162038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46000.633240162038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46000.633240162038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46000.633240162038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46000.633240162038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46000.633240162038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46000.633240162038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46000.633240162038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46000.633240162038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46000.633240162038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46000.633240162038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46000.633240162038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46000.633240162038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46000.633240162038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46000.633240162038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46000.633240162038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46000.633240162038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46000.633240162038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46000.633240162038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46000.633240162038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46000.633240162038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46000.633240162038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46000.633240162038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46000.633240162038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46000.633240162038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46000.633240162038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46000.633240162038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46000.633240162038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46000.633240162038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46000.633240162038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46000.633240162038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46000.633240162038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46000.633240162038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46000.633240162038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46000.633240162038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46000.633240162038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46000.633240162038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46000.633240162038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46000.633240162038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46000.633240162038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46000.633240162038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46000.633240162038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46000.633240162038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46000.633240162038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46000.633240162038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46000.633240162038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46000.633240162038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46000.633240162038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46000.633240162038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46000.633240162038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46000.633240162038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46000.633240162038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46000.633240162038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46000.633240162038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46000.633240162038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46000.633240162038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46000.633240162038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46000.633240162038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46000.633240162038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46000.633240162038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46000.633240162038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46000.633240162038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46000.633240162038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46000.633240162038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46000.633240162038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46000.633240162038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46000.633240162038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46000.633240162038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46000.633240162038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46000.633240162038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46000.633240162038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46000.633240162038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46000.633240162038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46000.633240162038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46000.633240162038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46000.633240162038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46000.633240162038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46000.633240162038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46000.633240162038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46000.633240162038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46000.633240162038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46000.633240162038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46000.633240162038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46000.633240162038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46000.633240162038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46000.633240162038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46000.633240162038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46000.633240162038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46000.633240162038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46000.633240162038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46000.633240162038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46000.633240162038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46000.633240162038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46000.633240162038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46000.633240162038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46000.633240162038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46000.633240162038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46000.633240162038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46000.633240162038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46000.633240162038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46000.633240162038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46000.633240162038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46000.633240162038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46000.633240162038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46000.633240162038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46000.633240162038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46000.633240162038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