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83" documentId="120_S{2AC9BD13-BADA-5192-A53E-5A8FF88502F6}" xr6:coauthVersionLast="47" xr6:coauthVersionMax="47" xr10:uidLastSave="{7C66D9BF-A392-4323-A98F-8D7095757EAA}"/>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<sst xmlns="http://schemas.openxmlformats.org/spreadsheetml/2006/main" count="180295" uniqueCount="39128">
  <si>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</si>
  <si>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</si>
  <si>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</si>
  <si>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</si>
  <si>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</si>
  <si>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</si>
  <si>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</si>
  <si>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</si>
  <si>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</si>
  <si>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</si>
  <si>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</si>
  <si>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</si>
  <si>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</si>
  <si>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</si>
  <si>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</si>
  <si>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</si>
  <si>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</si>
  <si>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</si>
  <si>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</si>
  <si>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</si>
  <si>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</si>
  <si>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</si>
  <si>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</si>
  <si>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</si>
  <si>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</si>
  <si>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</si>
  <si>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</si>
  <si>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</si>
  <si>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</si>
  <si>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</si>
  <si>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</si>
  <si>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</si>
  <si>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</si>
  <si>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</si>
  <si>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</si>
  <si>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</si>
  <si>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</si>
  <si>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</si>
  <si>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</si>
  <si>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</si>
  <si>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</si>
  <si>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</si>
  <si>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</si>
  <si>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</si>
  <si>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</si>
  <si>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</si>
  <si>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</si>
  <si>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</si>
  <si>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</si>
  <si>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</si>
  <si>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</si>
  <si>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</si>
  <si>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</si>
  <si>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</si>
  <si>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</si>
  <si>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</si>
  <si>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</si>
  <si>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</si>
  <si>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</si>
  <si>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</si>
  <si>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</si>
  <si>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</si>
  <si>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</si>
  <si>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</si>
  <si>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</si>
  <si>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</si>
  <si>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</si>
  <si>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</si>
  <si>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</si>
  <si>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</si>
  <si>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</si>
  <si>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</si>
  <si>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</si>
  <si>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</si>
  <si>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</si>
  <si>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</si>
  <si>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</si>
  <si>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</si>
  <si>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</si>
  <si>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</si>
  <si>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</si>
  <si>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</si>
  <si>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</si>
  <si>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</si>
  <si>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</si>
  <si>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</si>
  <si>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</si>
  <si>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</si>
  <si>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</si>
  <si>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</si>
  <si>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</si>
  <si>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</si>
  <si>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</si>
  <si>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</si>
  <si>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</si>
  <si>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</si>
  <si>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</si>
  <si>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</si>
  <si>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</si>
  <si>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</si>
  <si>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</si>
  <si>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</si>
  <si>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</si>
  <si>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</si>
  <si>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</si>
  <si>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</si>
  <si>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</si>
  <si>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</si>
  <si>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</si>
  <si>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</si>
  <si>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</si>
  <si>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</si>
  <si>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</si>
  <si>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</si>
  <si>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</si>
  <si>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</si>
  <si>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</si>
  <si>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</si>
  <si>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</si>
  <si>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</si>
  <si>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</si>
  <si>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</si>
  <si>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</si>
  <si>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</si>
  <si>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</si>
  <si>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</si>
  <si>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</si>
  <si>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</si>
  <si>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</si>
  <si>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</si>
  <si>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</si>
  <si>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</si>
  <si>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</si>
  <si>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</si>
  <si>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</si>
  <si>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</si>
  <si>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</si>
  <si>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</si>
  <si>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</si>
  <si>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</si>
  <si>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</si>
  <si>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</si>
  <si>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</si>
  <si>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</si>
  <si>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</si>
  <si>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</si>
  <si>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</si>
  <si>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</si>
  <si>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</si>
  <si>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</si>
  <si>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</si>
  <si>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</si>
  <si>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</si>
  <si>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</si>
  <si>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</si>
  <si>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</si>
  <si>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</si>
  <si>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</si>
  <si>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</si>
  <si>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</si>
  <si>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</si>
  <si>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</si>
  <si>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</si>
  <si>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</si>
  <si>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</si>
  <si>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</si>
  <si>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</si>
  <si>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</si>
  <si>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</si>
  <si>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</si>
  <si>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</si>
  <si>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</si>
  <si>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</si>
  <si>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</si>
  <si>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</si>
  <si>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</si>
  <si>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</si>
  <si>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</si>
  <si>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</si>
  <si>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</si>
  <si>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</si>
  <si>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</si>
  <si>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</si>
  <si>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</si>
  <si>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</si>
  <si>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</si>
  <si>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</si>
  <si>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</si>
  <si>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</si>
  <si>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</si>
  <si>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</si>
  <si>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</si>
  <si>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</si>
  <si>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</si>
  <si>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</si>
  <si>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</si>
  <si>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</si>
  <si>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</si>
  <si>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</si>
  <si>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</si>
  <si>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</si>
  <si>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</si>
  <si>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</si>
  <si>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</si>
  <si>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</si>
  <si>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</si>
  <si>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</si>
  <si>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</si>
  <si>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</si>
  <si>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</si>
  <si>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</si>
  <si>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</si>
  <si>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</si>
  <si>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</si>
  <si>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</si>
  <si>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</si>
  <si>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</si>
  <si>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</si>
  <si>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</si>
  <si>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</si>
  <si>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</si>
  <si>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</si>
  <si>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</si>
  <si>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</si>
  <si>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</si>
  <si>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</si>
  <si>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</si>
  <si>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</si>
  <si>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</si>
  <si>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</si>
  <si>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</si>
  <si>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</si>
  <si>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</si>
  <si>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</si>
  <si>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</si>
  <si>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</si>
  <si>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</si>
  <si>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</si>
  <si>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</si>
  <si>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</si>
  <si>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</si>
  <si>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</si>
  <si>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</si>
  <si>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</si>
  <si>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</si>
  <si>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</si>
  <si>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</si>
  <si>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</si>
  <si>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</si>
  <si>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</si>
  <si>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</si>
  <si>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</si>
  <si>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</si>
  <si>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</si>
  <si>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</si>
  <si>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</si>
  <si>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</si>
  <si>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</si>
  <si>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</si>
  <si>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</si>
  <si>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</si>
  <si>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</si>
  <si>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</si>
  <si>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</si>
  <si>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</si>
  <si>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</si>
  <si>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</si>
  <si>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</si>
  <si>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</si>
  <si>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</si>
  <si>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</si>
  <si>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</si>
  <si>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</si>
  <si>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</si>
  <si>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</si>
  <si>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</si>
  <si>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</si>
  <si>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</si>
  <si>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</si>
  <si>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</si>
  <si>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</si>
  <si>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</si>
  <si>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</si>
  <si>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</si>
  <si>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</si>
  <si>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</si>
  <si>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</si>
  <si>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</si>
  <si>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</si>
  <si>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</si>
  <si>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</si>
  <si>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</si>
  <si>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</si>
  <si>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</si>
  <si>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</si>
  <si>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</si>
  <si>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</si>
  <si>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</si>
  <si>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</si>
  <si>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</si>
  <si>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</si>
  <si>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</si>
  <si>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</si>
  <si>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</si>
  <si>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</si>
  <si>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</si>
  <si>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</si>
  <si>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</si>
  <si>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</si>
  <si>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</si>
  <si>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</si>
  <si>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</si>
  <si>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</si>
  <si>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</si>
  <si>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</si>
  <si>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</si>
  <si>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</si>
  <si>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</si>
  <si>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</si>
  <si>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</si>
  <si>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</si>
  <si>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</si>
  <si>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</si>
  <si>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</si>
  <si>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</si>
  <si>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</si>
  <si>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</si>
  <si>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</si>
  <si>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</si>
  <si>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</si>
  <si>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</si>
  <si>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</si>
  <si>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</si>
  <si>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</si>
  <si>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</si>
  <si>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</si>
  <si>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</si>
  <si>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</si>
  <si>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</si>
  <si>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</si>
  <si>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</si>
  <si>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</si>
  <si>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</si>
  <si>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</si>
  <si>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</si>
  <si>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</si>
  <si>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</si>
  <si>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</si>
  <si>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</si>
  <si>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</si>
  <si>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</si>
  <si>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</si>
  <si>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</si>
  <si>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</si>
  <si>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</si>
  <si>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</si>
  <si>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</si>
  <si>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</si>
  <si>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</si>
  <si>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</si>
  <si>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</si>
  <si>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</si>
  <si>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</si>
  <si>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</si>
  <si>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</si>
  <si>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</si>
  <si>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</si>
  <si>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</si>
  <si>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</si>
  <si>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</si>
  <si>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</si>
  <si>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</si>
  <si>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</si>
  <si>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</si>
  <si>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</si>
  <si>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</si>
  <si>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</si>
  <si>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</si>
  <si>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</si>
  <si>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</si>
  <si>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</si>
  <si>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</si>
  <si>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</si>
  <si>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</si>
  <si>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</si>
  <si>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</si>
  <si>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</si>
  <si>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</si>
  <si>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</si>
  <si>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</si>
  <si>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</si>
  <si>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</si>
  <si>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</si>
  <si>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</si>
  <si>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</si>
  <si>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</si>
  <si>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</si>
  <si>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</si>
  <si>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</si>
  <si>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</si>
  <si>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</si>
  <si>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</si>
  <si>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</si>
  <si>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</si>
  <si>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</si>
  <si>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</si>
  <si>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</si>
  <si>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</si>
  <si>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</si>
  <si>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</si>
  <si>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</si>
  <si>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</si>
  <si>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</si>
  <si>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</si>
  <si>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</si>
  <si>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</si>
  <si>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</si>
  <si>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</si>
  <si>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</si>
  <si>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</si>
  <si>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</si>
  <si>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</si>
  <si>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</si>
  <si>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</si>
  <si>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</si>
  <si>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</si>
  <si>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</si>
  <si>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</si>
  <si>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</si>
  <si>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</si>
  <si>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</si>
  <si>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</si>
  <si>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</si>
  <si>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</si>
  <si>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</si>
  <si>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</si>
  <si>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</si>
  <si>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</si>
  <si>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</si>
  <si>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</si>
  <si>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</si>
  <si>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</si>
  <si>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</si>
  <si>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</si>
  <si>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</si>
  <si>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</si>
  <si>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</si>
  <si>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</si>
  <si>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</si>
  <si>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</si>
  <si>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</si>
  <si>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</si>
  <si>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</si>
  <si>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</si>
  <si>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</si>
  <si>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</si>
  <si>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</si>
  <si>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</si>
  <si>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</si>
  <si>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</si>
  <si>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</si>
  <si>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</si>
  <si>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</si>
  <si>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</si>
  <si>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</si>
  <si>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</si>
  <si>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</si>
  <si>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</si>
  <si>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</si>
  <si>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</si>
  <si>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</si>
  <si>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</si>
  <si>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</si>
  <si>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</si>
  <si>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</si>
  <si>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</si>
  <si>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</si>
  <si>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</si>
  <si>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</si>
  <si>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</si>
  <si>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</si>
  <si>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</si>
  <si>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</si>
  <si>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</si>
  <si>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</si>
  <si>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</si>
  <si>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</si>
  <si>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</si>
  <si>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</si>
  <si>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</si>
  <si>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</si>
  <si>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</si>
  <si>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</si>
  <si>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</si>
  <si>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</si>
  <si>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</si>
  <si>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</si>
  <si>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</si>
  <si>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</si>
  <si>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</si>
  <si>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</si>
  <si>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</si>
  <si>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</si>
  <si>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</si>
  <si>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</si>
  <si>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</si>
  <si>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</si>
  <si>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</si>
  <si>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</si>
  <si>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</si>
  <si>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</si>
  <si>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</si>
  <si>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</si>
  <si>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</si>
  <si>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</si>
  <si>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</si>
  <si>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</si>
  <si>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</si>
  <si>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</si>
  <si>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</si>
  <si>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</si>
  <si>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</si>
  <si>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</si>
  <si>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</si>
  <si>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</si>
  <si>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</si>
  <si>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</si>
  <si>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</si>
  <si>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</si>
  <si>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</si>
  <si>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</si>
  <si>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</si>
  <si>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</si>
  <si>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</si>
  <si>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</si>
  <si>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</si>
  <si>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</si>
  <si>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</si>
  <si>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</si>
  <si>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</si>
  <si>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</si>
  <si>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</si>
  <si>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</si>
  <si>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</si>
  <si>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</si>
  <si>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</si>
  <si>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</si>
  <si>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</si>
  <si>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</si>
  <si>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</si>
  <si>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</si>
  <si>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</si>
  <si>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</si>
  <si>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</si>
  <si>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</si>
  <si>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</si>
  <si>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</si>
  <si>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</si>
  <si>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</si>
  <si>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</si>
  <si>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</si>
  <si>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</si>
  <si>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</si>
  <si>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</si>
  <si>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</si>
  <si>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</si>
  <si>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</si>
  <si>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</si>
  <si>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</si>
  <si>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</si>
  <si>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</si>
  <si>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</si>
  <si>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</si>
  <si>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</si>
  <si>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</si>
  <si>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</si>
  <si>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</si>
  <si>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</si>
  <si>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</si>
  <si>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</si>
  <si>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</si>
  <si>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</si>
  <si>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</si>
  <si>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</si>
  <si>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</si>
  <si>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</si>
  <si>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</si>
  <si>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</si>
  <si>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</si>
  <si>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</si>
  <si>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</si>
  <si>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</si>
  <si>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</si>
  <si>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</si>
  <si>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</si>
  <si>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</si>
  <si>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</si>
  <si>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</si>
  <si>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</si>
  <si>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</si>
  <si>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</si>
  <si>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</si>
  <si>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</si>
  <si>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</si>
  <si>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</si>
  <si>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</si>
  <si>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</si>
  <si>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</si>
  <si>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</si>
  <si>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</si>
  <si>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</si>
  <si>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</si>
  <si>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</si>
  <si>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</si>
  <si>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</si>
  <si>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</si>
  <si>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</si>
  <si>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</si>
  <si>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</si>
  <si>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</si>
  <si>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</si>
  <si>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</si>
  <si>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</si>
  <si>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</si>
  <si>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</si>
  <si>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</si>
  <si>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</si>
  <si>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</si>
  <si>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</si>
  <si>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</si>
  <si>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</si>
  <si>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</si>
  <si>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</si>
  <si>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</si>
  <si>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</si>
  <si>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</si>
  <si>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</si>
  <si>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</si>
  <si>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</si>
  <si>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</si>
  <si>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</si>
  <si>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</si>
  <si>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</si>
  <si>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</si>
  <si>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</si>
  <si>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</si>
  <si>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</si>
  <si>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</si>
  <si>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</si>
  <si>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</si>
  <si>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</si>
  <si>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</si>
  <si>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</si>
  <si>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</si>
  <si>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</si>
  <si>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</si>
  <si>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</si>
  <si>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</si>
  <si>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</si>
  <si>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</si>
  <si>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</si>
  <si>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</si>
  <si>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</si>
  <si>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</si>
  <si>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</si>
  <si>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</si>
  <si>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</si>
  <si>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</si>
  <si>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</si>
  <si>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</si>
  <si>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</si>
  <si>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</si>
  <si>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</si>
  <si>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</si>
  <si>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</si>
  <si>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</si>
  <si>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</si>
  <si>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</si>
  <si>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</si>
  <si>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</si>
  <si>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</si>
  <si>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</si>
  <si>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</si>
  <si>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</si>
  <si>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</si>
  <si>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</si>
  <si>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</si>
  <si>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</si>
  <si>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</si>
  <si>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</si>
  <si>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</si>
  <si>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</si>
  <si>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</si>
  <si>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</si>
  <si>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</si>
  <si>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</si>
  <si>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</si>
  <si>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</si>
  <si>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</si>
  <si>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</si>
  <si>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</si>
  <si>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</si>
  <si>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</si>
  <si>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</si>
  <si>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</si>
  <si>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</si>
  <si>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</si>
  <si>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</si>
  <si>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</si>
  <si>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</si>
  <si>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</si>
  <si>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</si>
  <si>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</si>
  <si>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</si>
  <si>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</si>
  <si>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</si>
  <si>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</si>
  <si>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</si>
  <si>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</si>
  <si>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</si>
  <si>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</si>
  <si>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</si>
  <si>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</si>
  <si>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</si>
  <si>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</si>
  <si>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</si>
  <si>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</si>
  <si>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</si>
  <si>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</si>
  <si>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</si>
  <si>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</si>
  <si>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</si>
  <si>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</si>
  <si>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</si>
  <si>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</si>
  <si>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</si>
  <si>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</si>
  <si>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</si>
  <si>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</si>
  <si>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</si>
  <si>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</si>
  <si>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</si>
  <si>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</si>
  <si>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</si>
  <si>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</si>
  <si>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</si>
  <si>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</si>
  <si>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</si>
  <si>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</si>
  <si>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</si>
  <si>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</si>
  <si>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</si>
  <si>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</si>
  <si>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</si>
  <si>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</si>
  <si>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</si>
  <si>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</si>
  <si>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</si>
  <si>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</si>
  <si>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</si>
  <si>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</si>
  <si>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</si>
  <si>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</si>
  <si>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</si>
  <si>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</si>
  <si>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</si>
  <si>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</si>
  <si>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</si>
  <si>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</si>
  <si>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</si>
  <si>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</si>
  <si>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</si>
  <si>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</si>
  <si>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</si>
  <si>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</si>
  <si>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</si>
  <si>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</si>
  <si>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</si>
  <si>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</si>
  <si>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</si>
  <si>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</si>
  <si>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</si>
  <si>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</si>
  <si>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</si>
  <si>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</si>
  <si>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</si>
  <si>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</si>
  <si>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</si>
  <si>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</si>
  <si>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</si>
  <si>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</si>
  <si>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</si>
  <si>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</si>
  <si>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</si>
  <si>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</si>
  <si>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</si>
  <si>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</si>
  <si>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</si>
  <si>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</si>
  <si>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</si>
  <si>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</si>
  <si>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</si>
  <si>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</si>
  <si>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</si>
  <si>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</si>
  <si>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</si>
  <si>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</si>
  <si>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</si>
  <si>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</si>
  <si>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</si>
  <si>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</si>
  <si>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</si>
  <si>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</si>
  <si>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</si>
  <si>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</si>
  <si>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</si>
  <si>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</si>
  <si>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</si>
  <si>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</si>
  <si>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</si>
  <si>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</si>
  <si>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</si>
  <si>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</si>
  <si>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</si>
  <si>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</si>
  <si>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</si>
  <si>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</si>
  <si>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</si>
  <si>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</si>
  <si>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</si>
  <si>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</si>
  <si>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</si>
  <si>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</si>
  <si>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</si>
  <si>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</si>
  <si>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</si>
  <si>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</si>
  <si>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</si>
  <si>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</si>
  <si>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</si>
  <si>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</si>
  <si>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</si>
  <si>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</si>
  <si>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</si>
  <si>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</si>
  <si>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</si>
  <si>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</si>
  <si>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</si>
  <si>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</si>
  <si>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</si>
  <si>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</si>
  <si>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</si>
  <si>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</si>
  <si>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</si>
  <si>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</si>
  <si>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</si>
  <si>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</si>
  <si>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</si>
  <si>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</si>
  <si>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</si>
  <si>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</si>
  <si>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</si>
  <si>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</si>
  <si>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</si>
  <si>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</si>
  <si>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</si>
  <si>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</si>
  <si>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</si>
  <si>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</si>
  <si>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</si>
  <si>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</si>
  <si>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</si>
  <si>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</si>
  <si>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</si>
  <si>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</si>
  <si>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</si>
  <si>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</si>
  <si>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</si>
  <si>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</si>
  <si>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</si>
  <si>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</si>
  <si>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</si>
  <si>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</si>
  <si>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</si>
  <si>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</si>
  <si>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</si>
  <si>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</si>
  <si>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</si>
  <si>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</si>
  <si>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</si>
  <si>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</si>
  <si>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</si>
  <si>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</si>
  <si>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</si>
  <si>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</si>
  <si>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</si>
  <si>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</si>
  <si>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</si>
  <si>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</si>
  <si>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</si>
  <si>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</si>
  <si>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</si>
  <si>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</si>
  <si>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</si>
  <si>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</si>
  <si>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</si>
  <si>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</si>
  <si>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</si>
  <si>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</si>
  <si>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</si>
  <si>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</si>
  <si>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</si>
  <si>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</si>
  <si>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</si>
  <si>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</si>
  <si>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</si>
  <si>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</si>
  <si>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</si>
  <si>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</si>
  <si>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</si>
  <si>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</si>
  <si>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</si>
  <si>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</si>
  <si>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</si>
  <si>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</si>
  <si>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</si>
  <si>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</si>
  <si>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</si>
  <si>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</si>
  <si>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</si>
  <si>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</si>
  <si>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</si>
  <si>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</si>
  <si>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</si>
  <si>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</si>
  <si>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</si>
  <si>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</si>
  <si>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</si>
  <si>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</si>
  <si>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</si>
  <si>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</si>
  <si>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</si>
  <si>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</si>
  <si>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</si>
  <si>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</si>
  <si>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</si>
  <si>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</si>
  <si>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</si>
  <si>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</si>
  <si>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</si>
  <si>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</si>
  <si>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</si>
  <si>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</si>
  <si>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</si>
  <si>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</si>
  <si>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</si>
  <si>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</si>
  <si>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</si>
  <si>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</si>
  <si>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</si>
  <si>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</si>
  <si>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</si>
  <si>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</si>
  <si>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</si>
  <si>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</si>
  <si>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</si>
  <si>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</si>
  <si>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</si>
  <si>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</si>
  <si>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</si>
  <si>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</si>
  <si>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</si>
  <si>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</si>
  <si>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</si>
  <si>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</si>
  <si>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</si>
  <si>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</si>
  <si>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</si>
  <si>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</si>
  <si>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</si>
  <si>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</si>
  <si>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</si>
  <si>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</si>
  <si>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</si>
  <si>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</si>
  <si>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</si>
  <si>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</si>
  <si>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</si>
  <si>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</si>
  <si>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</si>
  <si>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</si>
  <si>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</si>
  <si>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</si>
  <si>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</si>
  <si>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</si>
  <si>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</si>
  <si>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</si>
  <si>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</si>
  <si>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</si>
  <si>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</si>
  <si>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</si>
  <si>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</si>
  <si>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</si>
  <si>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</si>
  <si>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</si>
  <si>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</si>
  <si>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</si>
  <si>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</si>
  <si>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</si>
  <si>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</si>
  <si>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</si>
  <si>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</si>
  <si>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</si>
  <si>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</si>
  <si>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</si>
  <si>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</si>
  <si>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</si>
  <si>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</si>
  <si>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</si>
  <si>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</si>
  <si>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</si>
  <si>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</si>
  <si>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</si>
  <si>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</si>
  <si>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</si>
  <si>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</si>
  <si>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</si>
  <si>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</si>
  <si>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</si>
  <si>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</si>
  <si>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</si>
  <si>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</si>
  <si>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</si>
  <si>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</si>
  <si>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</si>
  <si>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</si>
  <si>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</si>
  <si>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</si>
  <si>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</si>
  <si>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</si>
  <si>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</si>
  <si>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</si>
  <si>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</si>
  <si>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</si>
  <si>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</si>
  <si>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</si>
  <si>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</si>
  <si>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</si>
  <si>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</si>
  <si>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</si>
  <si>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</si>
  <si>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</si>
  <si>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</si>
  <si>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</si>
  <si>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</si>
  <si>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</si>
  <si>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</si>
  <si>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</si>
  <si>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</si>
  <si>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</si>
  <si>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</si>
  <si>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</si>
  <si>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</si>
  <si>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</si>
  <si>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</si>
  <si>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</si>
  <si>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</si>
  <si>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</si>
  <si>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</si>
  <si>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</si>
  <si>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</si>
  <si>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</si>
  <si>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</si>
  <si>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</si>
  <si>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</si>
  <si>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</si>
  <si>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</si>
  <si>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</si>
  <si>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</si>
  <si>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</si>
  <si>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</si>
  <si>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</si>
  <si>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</si>
  <si>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</si>
  <si>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</si>
  <si>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</si>
  <si>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</si>
  <si>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</si>
  <si>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</si>
  <si>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</si>
  <si>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</si>
  <si>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</si>
  <si>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</si>
  <si>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</si>
  <si>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</si>
  <si>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</si>
  <si>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</si>
  <si>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</si>
  <si>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</si>
  <si>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</si>
  <si>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</si>
  <si>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</si>
  <si>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</si>
  <si>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</si>
  <si>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</si>
  <si>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</si>
  <si>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</si>
  <si>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</si>
  <si>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</si>
  <si>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</si>
  <si>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</si>
  <si>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</si>
  <si>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</si>
  <si>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</si>
  <si>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</si>
  <si>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</si>
  <si>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</si>
  <si>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</si>
  <si>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</si>
  <si>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</si>
  <si>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</si>
  <si>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</si>
  <si>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</si>
  <si>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</si>
  <si>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</si>
  <si>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</si>
  <si>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</si>
  <si>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</si>
  <si>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</si>
  <si>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</si>
  <si>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</si>
  <si>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</si>
  <si>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</si>
  <si>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</si>
  <si>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</si>
  <si>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</si>
  <si>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</si>
  <si>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</si>
  <si>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</si>
  <si>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</si>
  <si>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</si>
  <si>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</si>
  <si>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</si>
  <si>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</si>
  <si>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</si>
  <si>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</si>
  <si>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</si>
  <si>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</si>
  <si>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</si>
  <si>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</si>
  <si>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</si>
  <si>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</si>
  <si>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</si>
  <si>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</si>
  <si>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</si>
  <si>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</si>
  <si>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</si>
  <si>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</si>
  <si>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</si>
  <si>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</si>
  <si>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</si>
  <si>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</si>
  <si>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</si>
  <si>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</si>
  <si>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</si>
  <si>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</si>
  <si>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</si>
  <si>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</si>
  <si>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</si>
  <si>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</si>
  <si>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</si>
  <si>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</si>
  <si>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</si>
  <si>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</si>
  <si>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</si>
  <si>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</si>
  <si>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</si>
  <si>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</si>
  <si>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</si>
  <si>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</si>
  <si>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</si>
  <si>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</si>
  <si>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</si>
  <si>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</si>
  <si>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</si>
  <si>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</si>
  <si>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</si>
  <si>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</si>
  <si>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</si>
  <si>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</si>
  <si>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</si>
  <si>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</si>
  <si>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</si>
  <si>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</si>
  <si>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</si>
  <si>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</si>
  <si>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</si>
  <si>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</si>
  <si>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</si>
  <si>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</si>
  <si>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</si>
  <si>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</si>
  <si>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</si>
  <si>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</si>
  <si>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</si>
  <si>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</si>
  <si>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</si>
  <si>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</si>
  <si>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</si>
  <si>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</si>
  <si>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</si>
  <si>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</si>
  <si>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</si>
  <si>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</si>
  <si>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</si>
  <si>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</si>
  <si>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</si>
  <si>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</si>
  <si>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</si>
  <si>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</si>
  <si>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</si>
  <si>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</si>
  <si>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</si>
  <si>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</si>
  <si>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</si>
  <si>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</si>
  <si>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</si>
  <si>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</si>
  <si>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</si>
  <si>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</si>
  <si>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</si>
  <si>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</si>
  <si>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</si>
  <si>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</si>
  <si>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</si>
  <si>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</si>
  <si>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</si>
  <si>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</si>
  <si>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</si>
  <si>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</si>
  <si>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</si>
  <si>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</si>
  <si>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</si>
  <si>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</si>
  <si>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</si>
  <si>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</si>
  <si>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</si>
  <si>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</si>
  <si>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</si>
  <si>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</si>
  <si>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</si>
  <si>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</si>
  <si>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</si>
  <si>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</si>
  <si>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</si>
  <si>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</si>
  <si>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</si>
  <si>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</si>
  <si>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</si>
  <si>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</si>
  <si>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</si>
  <si>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</si>
  <si>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</si>
  <si>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</si>
  <si>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</si>
  <si>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</si>
  <si>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</si>
  <si>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</si>
  <si>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</si>
  <si>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</si>
  <si>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</si>
  <si>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</si>
  <si>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</si>
  <si>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</si>
  <si>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</si>
  <si>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</si>
  <si>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</si>
  <si>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</si>
  <si>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</si>
  <si>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</si>
  <si>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</si>
  <si>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</si>
  <si>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</si>
  <si>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</si>
  <si>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</si>
  <si>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</si>
  <si>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</si>
  <si>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</si>
  <si>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</si>
  <si>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</si>
  <si>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</si>
  <si>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</si>
  <si>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</si>
  <si>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</si>
  <si>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</si>
  <si>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</si>
  <si>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</si>
  <si>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</si>
  <si>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</si>
  <si>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</si>
  <si>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</si>
  <si>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</si>
  <si>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</si>
  <si>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</si>
  <si>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</si>
  <si>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</si>
  <si>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</si>
  <si>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</si>
  <si>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</si>
  <si>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</si>
  <si>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</si>
  <si>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</si>
  <si>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</si>
  <si>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</si>
  <si>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</si>
  <si>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</si>
  <si>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</si>
  <si>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</si>
  <si>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</si>
  <si>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</si>
  <si>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</si>
  <si>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</si>
  <si>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</si>
  <si>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</si>
  <si>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</si>
  <si>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</si>
  <si>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</si>
  <si>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</si>
  <si>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</si>
  <si>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</si>
  <si>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</si>
  <si>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</si>
  <si>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</si>
  <si>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</si>
  <si>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</si>
  <si>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</si>
  <si>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</si>
  <si>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</si>
  <si>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</si>
  <si>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</si>
  <si>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</si>
  <si>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</si>
  <si>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</si>
  <si>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</si>
  <si>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</si>
  <si>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</si>
  <si>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</si>
  <si>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</si>
  <si>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</si>
  <si>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</si>
  <si>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</si>
  <si>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</si>
  <si>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</si>
  <si>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</si>
  <si>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</si>
  <si>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</si>
  <si>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</si>
  <si>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</si>
  <si>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</si>
  <si>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</si>
  <si>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</si>
  <si>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</si>
  <si>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</si>
  <si>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</si>
  <si>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</si>
  <si>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</si>
  <si>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</si>
  <si>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</si>
  <si>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</si>
  <si>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</si>
  <si>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</si>
  <si>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</si>
  <si>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</si>
  <si>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</si>
  <si>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</si>
  <si>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</si>
  <si>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</si>
  <si>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</si>
  <si>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</si>
  <si>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</si>
  <si>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</si>
  <si>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</si>
  <si>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</si>
  <si>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</si>
  <si>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</si>
  <si>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</si>
  <si>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</si>
  <si>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</si>
  <si>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</si>
  <si>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</si>
  <si>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</si>
  <si>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</si>
  <si>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</si>
  <si>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</si>
  <si>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</si>
  <si>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</si>
  <si>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</si>
  <si>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</si>
  <si>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</si>
  <si>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</si>
  <si>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</si>
  <si>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</si>
  <si>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</si>
  <si>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</si>
  <si>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</si>
  <si>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</si>
  <si>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</si>
  <si>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</si>
  <si>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</si>
  <si>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</si>
  <si>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</si>
  <si>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</si>
  <si>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</si>
  <si>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</si>
  <si>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</si>
  <si>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</si>
  <si>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</si>
  <si>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</si>
  <si>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</si>
  <si>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</si>
  <si>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</si>
  <si>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</si>
  <si>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</si>
  <si>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</si>
  <si>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</si>
  <si>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</si>
  <si>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</si>
  <si>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</si>
  <si>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</si>
  <si>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</si>
  <si>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</si>
  <si>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</si>
  <si>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</si>
  <si>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</si>
  <si>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</si>
  <si>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</si>
  <si>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</si>
  <si>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</si>
  <si>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</si>
  <si>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</si>
  <si>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</si>
  <si>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</si>
  <si>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</si>
  <si>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</si>
  <si>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</si>
  <si>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</si>
  <si>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</si>
  <si>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</si>
  <si>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</si>
  <si>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</si>
  <si>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</si>
  <si>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</si>
  <si>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</si>
  <si>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</si>
  <si>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</si>
  <si>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</si>
  <si>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</si>
  <si>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</si>
  <si>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</si>
  <si>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</si>
  <si>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</si>
  <si>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</si>
  <si>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</si>
  <si>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</si>
  <si>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</si>
  <si>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</si>
  <si>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</si>
  <si>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</si>
  <si>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</si>
  <si>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</si>
  <si>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</si>
  <si>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</si>
  <si>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</si>
  <si>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</si>
  <si>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</si>
  <si>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</si>
  <si>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</si>
  <si>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</si>
  <si>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</si>
  <si>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</si>
  <si>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</si>
  <si>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</si>
  <si>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</si>
  <si>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</si>
  <si>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</si>
  <si>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</si>
  <si>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</si>
  <si>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</si>
  <si>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</si>
  <si>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</si>
  <si>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</si>
  <si>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</si>
  <si>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</si>
  <si>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</si>
  <si>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</si>
  <si>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</si>
  <si>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</si>
  <si>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</si>
  <si>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</si>
  <si>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</si>
  <si>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</si>
  <si>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</si>
  <si>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</si>
  <si>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</si>
  <si>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</si>
  <si>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</si>
  <si>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</si>
  <si>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</si>
  <si>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</si>
  <si>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</si>
  <si>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</si>
  <si>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</si>
  <si>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</si>
  <si>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</si>
  <si>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</si>
  <si>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</si>
  <si>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</si>
  <si>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</si>
  <si>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</si>
  <si>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</si>
  <si>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</si>
  <si>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</si>
  <si>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</si>
  <si>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</si>
  <si>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</si>
  <si>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</si>
  <si>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</si>
  <si>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</si>
  <si>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</si>
  <si>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</si>
  <si>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</si>
  <si>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</si>
  <si>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</si>
  <si>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</si>
  <si>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</si>
  <si>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</si>
  <si>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</si>
  <si>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</si>
  <si>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</si>
  <si>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</si>
  <si>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</si>
  <si>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</si>
  <si>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</si>
  <si>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</si>
  <si>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</si>
  <si>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</si>
  <si>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</si>
  <si>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</si>
  <si>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</si>
  <si>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</si>
  <si>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</si>
  <si>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</si>
  <si>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</si>
  <si>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</si>
  <si>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</si>
  <si>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</si>
  <si>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</si>
  <si>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</si>
  <si>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</si>
  <si>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</si>
  <si>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</si>
  <si>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</si>
  <si>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</si>
  <si>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</si>
  <si>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</si>
  <si>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</si>
  <si>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</si>
  <si>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</si>
  <si>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</si>
  <si>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</si>
  <si>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</si>
  <si>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</si>
  <si>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</si>
  <si>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</si>
  <si>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</si>
  <si>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</si>
  <si>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</si>
  <si>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</si>
  <si>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</si>
  <si>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</si>
  <si>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</si>
  <si>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</si>
  <si>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</si>
  <si>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</si>
  <si>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</si>
  <si>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</si>
  <si>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</si>
  <si>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</si>
  <si>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</si>
  <si>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</si>
  <si>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</si>
  <si>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</si>
  <si>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</si>
  <si>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</si>
  <si>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</si>
  <si>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</si>
  <si>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</si>
  <si>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</si>
  <si>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</si>
  <si>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</si>
  <si>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</si>
  <si>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</si>
  <si>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</si>
  <si>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</si>
  <si>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</si>
  <si>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</si>
  <si>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</si>
  <si>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</si>
  <si>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</si>
  <si>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</si>
  <si>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</si>
  <si>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</si>
  <si>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</si>
  <si>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</si>
  <si>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</si>
  <si>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</si>
  <si>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</si>
  <si>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</si>
  <si>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</si>
  <si>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</si>
  <si>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</si>
  <si>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</si>
  <si>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</si>
  <si>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</si>
  <si>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</si>
  <si>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</si>
  <si>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</si>
  <si>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</si>
  <si>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</si>
  <si>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</si>
  <si>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</si>
  <si>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</si>
  <si>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</si>
  <si>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</si>
  <si>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</si>
  <si>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</si>
  <si>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</si>
  <si>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</si>
  <si>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</si>
  <si>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</si>
  <si>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</si>
  <si>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</si>
  <si>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</si>
  <si>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</si>
  <si>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</si>
  <si>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</si>
  <si>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</si>
  <si>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</si>
  <si>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</si>
  <si>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</si>
  <si>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</si>
  <si>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</si>
  <si>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</si>
  <si>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</si>
  <si>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</si>
  <si>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</si>
  <si>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</si>
  <si>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</si>
  <si>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</si>
  <si>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</si>
  <si>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</si>
  <si>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</si>
  <si>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</si>
  <si>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</si>
  <si>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</si>
  <si>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</si>
  <si>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</si>
  <si>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</si>
  <si>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</si>
  <si>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</si>
  <si>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</si>
  <si>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</si>
  <si>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</si>
  <si>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</si>
  <si>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</si>
  <si>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</si>
  <si>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</si>
  <si>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</si>
  <si>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</si>
  <si>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</si>
  <si>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</si>
  <si>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</si>
  <si>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</si>
  <si>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</si>
  <si>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</si>
  <si>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</si>
  <si>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</si>
  <si>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</si>
  <si>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</si>
  <si>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</si>
  <si>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</si>
  <si>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</si>
  <si>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</si>
  <si>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</si>
  <si>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</si>
  <si>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</si>
  <si>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</si>
  <si>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</si>
  <si>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</si>
  <si>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</si>
  <si>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</si>
  <si>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</si>
  <si>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</si>
  <si>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</si>
  <si>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</si>
  <si>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</si>
  <si>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</si>
  <si>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</si>
  <si>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</si>
  <si>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</si>
  <si>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</si>
  <si>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</si>
  <si>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</si>
  <si>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</si>
  <si>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</si>
  <si>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</si>
  <si>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</si>
  <si>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</si>
  <si>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</si>
  <si>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</si>
  <si>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</si>
  <si>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</si>
  <si>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</si>
  <si>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</si>
  <si>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</si>
  <si>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</si>
  <si>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</si>
  <si>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</si>
  <si>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</si>
  <si>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</si>
  <si>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</si>
  <si>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</si>
  <si>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</si>
  <si>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</si>
  <si>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</si>
  <si>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</si>
  <si>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</si>
  <si>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</si>
  <si>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</si>
  <si>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</si>
  <si>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</si>
  <si>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</si>
  <si>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</si>
  <si>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</si>
  <si>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</si>
  <si>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</si>
  <si>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</si>
  <si>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</si>
  <si>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</si>
  <si>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</si>
  <si>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</si>
  <si>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</si>
  <si>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</si>
  <si>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</si>
  <si>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</si>
  <si>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</si>
  <si>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</si>
  <si>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</si>
  <si>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</si>
  <si>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</si>
  <si>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</si>
  <si>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</si>
  <si>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</si>
  <si>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</si>
  <si>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</si>
  <si>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</si>
  <si>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</si>
  <si>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</si>
  <si>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</si>
  <si>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</si>
  <si>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</si>
  <si>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</si>
  <si>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</si>
  <si>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</si>
  <si>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</si>
  <si>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</si>
  <si>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</si>
  <si>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</si>
  <si>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</si>
  <si>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</si>
  <si>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</si>
  <si>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</si>
  <si>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</si>
  <si>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</si>
  <si>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</si>
  <si>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</si>
  <si>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</si>
  <si>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</si>
  <si>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</si>
  <si>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</si>
  <si>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</si>
  <si>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</si>
  <si>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</si>
  <si>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</si>
  <si>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</si>
  <si>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</si>
  <si>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</si>
  <si>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</si>
  <si>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</si>
  <si>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</si>
  <si>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</si>
  <si>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</si>
  <si>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</si>
  <si>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</si>
  <si>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</si>
  <si>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</si>
  <si>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</si>
  <si>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</si>
  <si>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</si>
  <si>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</si>
  <si>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</si>
  <si>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</si>
  <si>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</si>
  <si>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</si>
  <si>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</si>
  <si>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</si>
  <si>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</si>
  <si>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</si>
  <si>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</si>
  <si>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</si>
  <si>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</si>
  <si>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</si>
  <si>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</si>
  <si>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</si>
  <si>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</si>
  <si>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</si>
  <si>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</si>
  <si>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</si>
  <si>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</si>
  <si>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</si>
  <si>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</si>
  <si>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</si>
  <si>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</si>
  <si>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</si>
  <si>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</si>
  <si>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</si>
  <si>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</si>
  <si>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</si>
  <si>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</si>
  <si>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</si>
  <si>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</si>
  <si>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</si>
  <si>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</si>
  <si>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</si>
  <si>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</si>
  <si>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</si>
  <si>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</si>
  <si>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</si>
  <si>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</si>
  <si>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</si>
  <si>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</si>
  <si>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</si>
  <si>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</si>
  <si>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</si>
  <si>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</si>
  <si>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</si>
  <si>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</si>
  <si>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</si>
  <si>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</si>
  <si>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</si>
  <si>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</si>
  <si>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</si>
  <si>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</si>
  <si>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</si>
  <si>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</si>
  <si>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</si>
  <si>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</si>
  <si>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</si>
  <si>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</si>
  <si>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</si>
  <si>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</si>
  <si>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</si>
  <si>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</si>
  <si>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</si>
  <si>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</si>
  <si>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</si>
  <si>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</si>
  <si>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</si>
  <si>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</si>
  <si>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</si>
  <si>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</si>
  <si>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</si>
  <si>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</si>
  <si>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</si>
  <si>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</si>
  <si>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</si>
  <si>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</si>
  <si>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</si>
  <si>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</si>
  <si>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</si>
  <si>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</si>
  <si>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</si>
  <si>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</si>
  <si>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</si>
  <si>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</si>
  <si>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</si>
  <si>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</si>
  <si>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</si>
  <si>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</si>
  <si>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</si>
  <si>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</si>
  <si>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</si>
  <si>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</si>
  <si>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</si>
  <si>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</si>
  <si>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</si>
  <si>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</si>
  <si>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</si>
  <si>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</si>
  <si>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</si>
  <si>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</si>
  <si>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</si>
  <si>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</si>
  <si>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</si>
  <si>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</si>
  <si>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</si>
  <si>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</si>
  <si>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</si>
  <si>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</si>
  <si>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</si>
  <si>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</si>
  <si>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</si>
  <si>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</si>
  <si>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</si>
  <si>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</si>
  <si>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</si>
  <si>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</si>
  <si>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</si>
  <si>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</si>
  <si>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</si>
  <si>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</si>
  <si>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</si>
  <si>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</si>
  <si>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</si>
  <si>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</si>
  <si>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</si>
  <si>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</si>
  <si>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</si>
  <si>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</si>
  <si>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</si>
  <si>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</si>
  <si>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</si>
  <si>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</si>
  <si>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</si>
  <si>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</si>
  <si>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</si>
  <si>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</si>
  <si>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</si>
  <si>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</si>
  <si>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</si>
  <si>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</si>
  <si>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</si>
  <si>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</si>
  <si>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</si>
  <si>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</si>
  <si>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</si>
  <si>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</si>
  <si>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</si>
  <si>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</si>
  <si>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</si>
  <si>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</si>
  <si>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</si>
  <si>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</si>
  <si>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</si>
  <si>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</si>
  <si>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</si>
  <si>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</si>
  <si>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</si>
  <si>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</si>
  <si>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</si>
  <si>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</si>
  <si>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</si>
  <si>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</si>
  <si>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</si>
  <si>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</si>
  <si>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</si>
  <si>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</si>
  <si>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</si>
  <si>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</si>
  <si>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</si>
  <si>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</si>
  <si>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</si>
  <si>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</si>
  <si>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</si>
  <si>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</si>
  <si>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</si>
  <si>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</si>
  <si>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</si>
  <si>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</si>
  <si>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</si>
  <si>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</si>
  <si>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</si>
  <si>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</si>
  <si>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</si>
  <si>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</si>
  <si>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</si>
  <si>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</si>
  <si>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</si>
  <si>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</si>
  <si>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</si>
  <si>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</si>
  <si>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</si>
  <si>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</si>
  <si>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</si>
  <si>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</si>
  <si>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</si>
  <si>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</si>
  <si>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</si>
  <si>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</si>
  <si>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</si>
  <si>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</si>
  <si>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</si>
  <si>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</si>
  <si>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</si>
  <si>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</si>
  <si>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</si>
  <si>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</si>
  <si>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</si>
  <si>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</si>
  <si>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</si>
  <si>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</si>
  <si>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</si>
  <si>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</si>
  <si>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</si>
  <si>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</si>
  <si>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</si>
  <si>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</si>
  <si>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</si>
  <si>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</si>
  <si>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</si>
  <si>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</si>
  <si>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</si>
  <si>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</si>
  <si>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</si>
  <si>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</si>
  <si>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</si>
  <si>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</si>
  <si>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</si>
  <si>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</si>
  <si>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</si>
  <si>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</si>
  <si>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</si>
  <si>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</si>
  <si>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</si>
  <si>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</si>
  <si>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</si>
  <si>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</si>
  <si>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</si>
  <si>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</si>
  <si>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</si>
  <si>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</si>
  <si>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</si>
  <si>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</si>
  <si>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</si>
  <si>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</si>
  <si>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</si>
  <si>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</si>
  <si>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</si>
  <si>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</si>
  <si>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</si>
  <si>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</si>
  <si>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</si>
  <si>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</si>
  <si>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</si>
  <si>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</si>
  <si>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</si>
  <si>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</si>
  <si>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</si>
  <si>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</si>
  <si>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</si>
  <si>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</si>
  <si>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</si>
  <si>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</si>
  <si>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</si>
  <si>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</si>
  <si>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</si>
  <si>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</si>
  <si>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</si>
  <si>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</si>
  <si>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</si>
  <si>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</si>
  <si>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</si>
  <si>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</si>
  <si>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</si>
  <si>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</si>
  <si>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</si>
  <si>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</si>
  <si>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</si>
  <si>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</si>
  <si>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</si>
  <si>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</si>
  <si>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</si>
  <si>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</si>
  <si>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</si>
  <si>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</si>
  <si>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</si>
  <si>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</si>
  <si>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</si>
  <si>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</si>
  <si>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</si>
  <si>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</si>
  <si>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</si>
  <si>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</si>
  <si>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</si>
  <si>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</si>
  <si>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</si>
  <si>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</si>
  <si>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</si>
  <si>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</si>
  <si>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</si>
  <si>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</si>
  <si>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</si>
  <si>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</si>
  <si>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</si>
  <si>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</si>
  <si>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</si>
  <si>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</si>
  <si>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</si>
  <si>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</si>
  <si>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</si>
  <si>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</si>
  <si>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</si>
  <si>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</si>
  <si>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</si>
  <si>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</si>
  <si>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</si>
  <si>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</si>
  <si>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</si>
  <si>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</si>
  <si>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</si>
  <si>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</si>
  <si>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</si>
  <si>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</si>
  <si>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</si>
  <si>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</si>
  <si>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</si>
  <si>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</si>
  <si>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</si>
  <si>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</si>
  <si>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</si>
  <si>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</si>
  <si>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</si>
  <si>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</si>
  <si>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</si>
  <si>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</si>
  <si>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</si>
  <si>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</si>
  <si>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</si>
  <si>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</si>
  <si>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</si>
  <si>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</si>
  <si>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</si>
  <si>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</si>
  <si>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</si>
  <si>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</si>
  <si>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</si>
  <si>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</si>
  <si>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</si>
  <si>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</si>
  <si>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</si>
  <si>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</si>
  <si>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</si>
  <si>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</si>
  <si>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</si>
  <si>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</si>
  <si>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</si>
  <si>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</si>
  <si>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</si>
  <si>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</si>
  <si>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</si>
  <si>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</si>
  <si>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</si>
  <si>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</si>
  <si>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</si>
  <si>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</si>
  <si>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</si>
  <si>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</si>
  <si>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</si>
  <si>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</si>
  <si>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</si>
  <si>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</si>
  <si>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</si>
  <si>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</si>
  <si>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</si>
  <si>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</si>
  <si>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</si>
  <si>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</si>
  <si>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</si>
  <si>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</si>
  <si>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</si>
  <si>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</si>
  <si>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</si>
  <si>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</si>
  <si>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</si>
  <si>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</si>
  <si>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</si>
  <si>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</si>
  <si>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</si>
  <si>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</si>
  <si>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</si>
  <si>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</si>
  <si>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</si>
  <si>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</si>
  <si>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</si>
  <si>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</si>
  <si>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</si>
  <si>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</si>
  <si>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</si>
  <si>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</si>
  <si>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</si>
  <si>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</si>
  <si>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</si>
  <si>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</si>
  <si>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</si>
  <si>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</si>
  <si>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</si>
  <si>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</si>
  <si>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</si>
  <si>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</si>
  <si>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</si>
  <si>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</si>
  <si>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</si>
  <si>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</si>
  <si>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</si>
  <si>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</si>
  <si>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</si>
  <si>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</si>
  <si>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</si>
  <si>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</si>
  <si>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</si>
  <si>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</si>
  <si>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</si>
  <si>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</si>
  <si>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</si>
  <si>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</si>
  <si>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</si>
  <si>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</si>
  <si>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</si>
  <si>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</si>
  <si>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</si>
  <si>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</si>
  <si>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</si>
  <si>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</si>
  <si>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</si>
  <si>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</si>
  <si>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</si>
  <si>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</si>
  <si>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</si>
  <si>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</si>
  <si>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</si>
  <si>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</si>
  <si>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</si>
  <si>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</si>
  <si>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</si>
  <si>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</si>
  <si>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</si>
  <si>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</si>
  <si>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</si>
  <si>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</si>
  <si>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</si>
  <si>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</si>
  <si>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</si>
  <si>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</si>
  <si>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</si>
  <si>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</si>
  <si>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</si>
  <si>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</si>
  <si>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</si>
  <si>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</si>
  <si>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</si>
  <si>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</si>
  <si>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</si>
  <si>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</si>
  <si>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</si>
  <si>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</si>
  <si>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</si>
  <si>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</si>
  <si>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</si>
  <si>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</si>
  <si>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</si>
  <si>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</si>
  <si>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</si>
  <si>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</si>
  <si>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</si>
  <si>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</si>
  <si>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</si>
  <si>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</si>
  <si>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</si>
  <si>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</si>
  <si>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</si>
  <si>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</si>
  <si>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</si>
  <si>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</si>
  <si>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</si>
  <si>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</si>
  <si>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</si>
  <si>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</si>
  <si>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</si>
  <si>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</si>
  <si>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</si>
  <si>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</si>
  <si>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</si>
  <si>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</si>
  <si>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</si>
  <si>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</si>
  <si>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</si>
  <si>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</si>
  <si>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</si>
  <si>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</si>
  <si>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</si>
  <si>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</si>
  <si>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</si>
  <si>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</si>
  <si>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</si>
  <si>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</si>
  <si>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</si>
  <si>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</si>
  <si>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</si>
  <si>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</si>
  <si>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</si>
  <si>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</si>
  <si>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</si>
  <si>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</si>
  <si>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</si>
  <si>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</si>
  <si>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</si>
  <si>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</si>
  <si>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</si>
  <si>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</si>
  <si>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</si>
  <si>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</si>
  <si>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</si>
  <si>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</si>
  <si>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</si>
  <si>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</si>
  <si>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</si>
  <si>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</si>
  <si>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</si>
  <si>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</si>
  <si>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</si>
  <si>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</si>
  <si>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</si>
  <si>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</si>
  <si>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</si>
  <si>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</si>
  <si>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</si>
  <si>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</si>
  <si>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</si>
  <si>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</si>
  <si>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</si>
  <si>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</si>
  <si>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</si>
  <si>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</si>
  <si>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</si>
  <si>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</si>
  <si>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</si>
  <si>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</si>
  <si>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</si>
  <si>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</si>
  <si>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</si>
  <si>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</si>
  <si>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</si>
  <si>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</si>
  <si>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</si>
  <si>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</si>
  <si>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</si>
  <si>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</si>
  <si>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</si>
  <si>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</si>
  <si>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</si>
  <si>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</si>
  <si>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</si>
  <si>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</si>
  <si>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</si>
  <si>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</si>
  <si>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</si>
  <si>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</si>
  <si>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</si>
  <si>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</si>
  <si>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</si>
  <si>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</si>
  <si>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</si>
  <si>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</si>
  <si>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</si>
  <si>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</si>
  <si>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</si>
  <si>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</si>
  <si>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</si>
  <si>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</si>
  <si>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</si>
  <si>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</si>
  <si>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</si>
  <si>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</si>
  <si>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</si>
  <si>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</si>
  <si>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</si>
  <si>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</si>
  <si>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</si>
  <si>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</si>
  <si>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</si>
  <si>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</si>
  <si>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</si>
  <si>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</si>
  <si>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</si>
  <si>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</si>
  <si>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</si>
  <si>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</si>
  <si>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</si>
  <si>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</si>
  <si>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</si>
  <si>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</si>
  <si>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</si>
  <si>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</si>
  <si>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</si>
  <si>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</si>
  <si>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</si>
  <si>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</si>
  <si>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</si>
  <si>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</si>
  <si>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</si>
  <si>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</si>
  <si>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</si>
  <si>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</si>
  <si>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</si>
  <si>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</si>
  <si>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</si>
  <si>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</si>
  <si>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</si>
  <si>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</si>
  <si>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</si>
  <si>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</si>
  <si>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</si>
  <si>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</si>
  <si>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</si>
  <si>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</si>
  <si>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</si>
  <si>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</si>
  <si>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</si>
  <si>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</si>
  <si>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</si>
  <si>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</si>
  <si>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</si>
  <si>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</si>
  <si>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</si>
  <si>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</si>
  <si>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</si>
  <si>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</si>
  <si>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</si>
  <si>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</si>
  <si>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</si>
  <si>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</si>
  <si>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</si>
  <si>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</si>
  <si>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</si>
  <si>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</si>
  <si>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</si>
  <si>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</si>
  <si>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</si>
  <si>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</si>
  <si>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</si>
  <si>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</si>
  <si>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</si>
  <si>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</si>
  <si>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</si>
  <si>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</si>
  <si>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</si>
  <si>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</si>
  <si>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</si>
  <si>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</si>
  <si>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</si>
  <si>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</si>
  <si>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</si>
  <si>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</si>
  <si>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</si>
  <si>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</si>
  <si>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</si>
  <si>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</si>
  <si>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</si>
  <si>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</si>
  <si>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</si>
  <si>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</si>
  <si>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</si>
  <si>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</si>
  <si>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</si>
  <si>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</si>
  <si>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</si>
  <si>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</si>
  <si>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</si>
  <si>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</si>
  <si>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</si>
  <si>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</si>
  <si>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</si>
  <si>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</si>
  <si>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</si>
  <si>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</si>
  <si>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</si>
  <si>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</si>
  <si>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</si>
  <si>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</si>
  <si>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</si>
  <si>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</si>
  <si>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</si>
  <si>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</si>
  <si>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</si>
  <si>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</si>
  <si>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</si>
  <si>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</si>
  <si>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</si>
  <si>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</si>
  <si>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</si>
  <si>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</si>
  <si>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</si>
  <si>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</si>
  <si>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</si>
  <si>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</si>
  <si>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</si>
  <si>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</si>
  <si>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</si>
  <si>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</si>
  <si>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</si>
  <si>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</si>
  <si>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</si>
  <si>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</si>
  <si>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</si>
  <si>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</si>
  <si>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</si>
  <si>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</si>
  <si>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</si>
  <si>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</si>
  <si>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</si>
  <si>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</si>
  <si>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</si>
  <si>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</si>
  <si>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</si>
  <si>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</si>
  <si>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</si>
  <si>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</si>
  <si>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</si>
  <si>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</si>
  <si>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</si>
  <si>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</si>
  <si>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</si>
  <si>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</si>
  <si>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</si>
  <si>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</si>
  <si>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</si>
  <si>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</si>
  <si>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</si>
  <si>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</si>
  <si>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</si>
  <si>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</si>
  <si>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</si>
  <si>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</si>
  <si>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</si>
  <si>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</si>
  <si>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</si>
  <si>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</si>
  <si>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</si>
  <si>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</si>
  <si>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</si>
  <si>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</si>
  <si>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</si>
  <si>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</si>
  <si>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</si>
  <si>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</si>
  <si>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</si>
  <si>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</si>
  <si>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</si>
  <si>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</si>
  <si>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</si>
  <si>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</si>
  <si>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</si>
  <si>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</si>
  <si>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</si>
  <si>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</si>
  <si>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</si>
  <si>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</si>
  <si>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</si>
  <si>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</si>
  <si>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</si>
  <si>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</si>
  <si>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</si>
  <si>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</si>
  <si>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</si>
  <si>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</si>
  <si>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</si>
  <si>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</si>
  <si>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</si>
  <si>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</si>
  <si>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</si>
  <si>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</si>
  <si>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</si>
  <si>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</si>
  <si>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</si>
  <si>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</si>
  <si>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</si>
  <si>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</si>
  <si>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</si>
  <si>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</si>
  <si>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</si>
  <si>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</si>
  <si>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</si>
  <si>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</si>
  <si>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</si>
  <si>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</si>
  <si>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</si>
  <si>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</si>
  <si>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</si>
  <si>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</si>
  <si>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</si>
  <si>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</si>
  <si>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</si>
  <si>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</si>
  <si>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</si>
  <si>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</si>
  <si>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</si>
  <si>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</si>
  <si>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</si>
  <si>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</si>
  <si>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</si>
  <si>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</si>
  <si>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</si>
  <si>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</si>
  <si>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</si>
  <si>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</si>
  <si>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</si>
  <si>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</si>
  <si>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</si>
  <si>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</si>
  <si>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</si>
  <si>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</si>
  <si>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</si>
  <si>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</si>
  <si>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</si>
  <si>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</si>
  <si>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</si>
  <si>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</si>
  <si>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</si>
  <si>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</si>
  <si>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</si>
  <si>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</si>
  <si>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</si>
  <si>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</si>
  <si>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</si>
  <si>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</si>
  <si>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</si>
  <si>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</si>
  <si>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</si>
  <si>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</si>
  <si>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</si>
  <si>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</si>
  <si>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</si>
  <si>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</si>
  <si>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</si>
  <si>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</si>
  <si>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</si>
  <si>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</si>
  <si>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</si>
  <si>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</si>
  <si>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</si>
  <si>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</si>
  <si>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</si>
  <si>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</si>
  <si>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</si>
  <si>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</si>
  <si>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</si>
  <si>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</si>
  <si>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</si>
  <si>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</si>
  <si>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</si>
  <si>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</si>
  <si>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</si>
  <si>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</si>
  <si>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</si>
  <si>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</si>
  <si>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</si>
  <si>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</si>
  <si>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</si>
  <si>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</si>
  <si>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</si>
  <si>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</si>
  <si>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</si>
  <si>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</si>
  <si>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</si>
  <si>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</si>
  <si>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</si>
  <si>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</si>
  <si>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</si>
  <si>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</si>
  <si>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</si>
  <si>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</si>
  <si>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</si>
  <si>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</si>
  <si>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</si>
  <si>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</si>
  <si>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</si>
  <si>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</si>
  <si>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</si>
  <si>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</si>
  <si>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</si>
  <si>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</si>
  <si>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</si>
  <si>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</si>
  <si>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</si>
  <si>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</si>
  <si>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</si>
  <si>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</si>
  <si>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</si>
  <si>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</si>
  <si>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</si>
  <si>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</si>
  <si>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</si>
  <si>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</si>
  <si>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</si>
  <si>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</si>
  <si>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</si>
  <si>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</si>
  <si>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</si>
  <si>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</si>
  <si>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</si>
  <si>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</si>
  <si>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</si>
  <si>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</si>
  <si>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</si>
  <si>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</si>
  <si>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</si>
  <si>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</si>
  <si>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</si>
  <si>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</si>
  <si>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</si>
  <si>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</si>
  <si>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</si>
  <si>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</si>
  <si>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</si>
  <si>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</si>
  <si>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</si>
  <si>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</si>
  <si>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</si>
  <si>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</si>
  <si>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</si>
  <si>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</si>
  <si>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</si>
  <si>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</si>
  <si>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</si>
  <si>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</si>
  <si>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</si>
  <si>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</si>
  <si>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</si>
  <si>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</si>
  <si>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</si>
  <si>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</si>
  <si>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</si>
  <si>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</si>
  <si>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</si>
  <si>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</si>
  <si>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</si>
  <si>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</si>
  <si>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</si>
  <si>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</si>
  <si>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</si>
  <si>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</si>
  <si>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</si>
  <si>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</si>
  <si>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</si>
  <si>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</si>
  <si>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</si>
  <si>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</si>
  <si>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</si>
  <si>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</si>
  <si>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</si>
  <si>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</si>
  <si>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</si>
  <si>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</si>
  <si>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</si>
  <si>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</si>
  <si>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</si>
  <si>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</si>
  <si>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</si>
  <si>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</si>
  <si>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</si>
  <si>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</si>
  <si>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</si>
  <si>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</si>
  <si>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</si>
  <si>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</si>
  <si>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</si>
  <si>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</si>
  <si>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</si>
  <si>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</si>
  <si>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</si>
  <si>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</si>
  <si>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</si>
  <si>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</si>
  <si>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</si>
  <si>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</si>
  <si>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</si>
  <si>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</si>
  <si>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</si>
  <si>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</si>
  <si>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</si>
  <si>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</si>
  <si>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</si>
  <si>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</si>
  <si>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</si>
  <si>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</si>
  <si>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</si>
  <si>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</si>
  <si>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</si>
  <si>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</si>
  <si>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</si>
  <si>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</si>
  <si>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</si>
  <si>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</si>
  <si>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</si>
  <si>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</si>
  <si>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</si>
  <si>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</si>
  <si>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</si>
  <si>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</si>
  <si>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</si>
  <si>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</si>
  <si>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</si>
  <si>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</si>
  <si>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</si>
  <si>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</si>
  <si>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</si>
  <si>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</si>
  <si>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</si>
  <si>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</si>
  <si>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</si>
  <si>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</si>
  <si>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</si>
  <si>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</si>
  <si>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</si>
  <si>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</si>
  <si>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</si>
  <si>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</si>
  <si>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</si>
  <si>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</si>
  <si>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</si>
  <si>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</si>
  <si>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</si>
  <si>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</si>
  <si>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</si>
  <si>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</si>
  <si>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</si>
  <si>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</si>
  <si>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</si>
  <si>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</si>
  <si>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</si>
  <si>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</si>
  <si>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</si>
  <si>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</si>
  <si>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</si>
  <si>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</si>
  <si>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</si>
  <si>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</si>
  <si>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</si>
  <si>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</si>
  <si>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</si>
  <si>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</si>
  <si>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</si>
  <si>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</si>
  <si>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</si>
  <si>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</si>
  <si>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</si>
  <si>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</si>
  <si>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</si>
  <si>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</si>
  <si>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</si>
  <si>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</si>
  <si>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</si>
  <si>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</si>
  <si>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</si>
  <si>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</si>
  <si>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</si>
  <si>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</si>
  <si>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</si>
  <si>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</si>
  <si>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</si>
  <si>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</si>
  <si>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</si>
  <si>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</si>
  <si>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</si>
  <si>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</si>
  <si>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</si>
  <si>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</si>
  <si>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</si>
  <si>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</si>
  <si>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</si>
  <si>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</si>
  <si>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</si>
  <si>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</si>
  <si>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</si>
  <si>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</si>
  <si>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</si>
  <si>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</si>
  <si>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</si>
  <si>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</si>
  <si>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</si>
  <si>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</si>
  <si>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</si>
  <si>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</si>
  <si>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</si>
  <si>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</si>
  <si>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</si>
  <si>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</si>
  <si>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</si>
  <si>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</si>
  <si>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</si>
  <si>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</si>
  <si>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</si>
  <si>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</si>
  <si>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</si>
  <si>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</si>
  <si>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</si>
  <si>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</si>
  <si>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</si>
  <si>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</si>
  <si>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</si>
  <si>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</si>
  <si>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</si>
  <si>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</si>
  <si>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</si>
  <si>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</si>
  <si>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</si>
  <si>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</si>
  <si>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</si>
  <si>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</si>
  <si>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</si>
  <si>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</si>
  <si>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</si>
  <si>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</si>
  <si>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</si>
  <si>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</si>
  <si>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</si>
  <si>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</si>
  <si>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</si>
  <si>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</si>
  <si>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</si>
  <si>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</si>
  <si>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</si>
  <si>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</si>
  <si>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</si>
  <si>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</si>
  <si>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</si>
  <si>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</si>
  <si>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</si>
  <si>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</si>
  <si>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</si>
  <si>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</si>
  <si>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</si>
  <si>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</si>
  <si>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</si>
  <si>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</si>
  <si>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</si>
  <si>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</si>
  <si>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</si>
  <si>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</si>
  <si>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</si>
  <si>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</si>
  <si>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</si>
  <si>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</si>
  <si>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</si>
  <si>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</si>
  <si>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</si>
  <si>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</si>
  <si>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</si>
  <si>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</si>
  <si>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</si>
  <si>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</si>
  <si>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</si>
  <si>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</si>
  <si>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</si>
  <si>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</si>
  <si>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</si>
  <si>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</si>
  <si>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</si>
  <si>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</si>
  <si>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</si>
  <si>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</si>
  <si>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</si>
  <si>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</si>
  <si>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</si>
  <si>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</si>
  <si>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</si>
  <si>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</si>
  <si>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</si>
  <si>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</si>
  <si>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</si>
  <si>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</si>
  <si>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</si>
  <si>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</si>
  <si>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</si>
  <si>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</si>
  <si>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</si>
  <si>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</si>
  <si>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</si>
  <si>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</si>
  <si>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</si>
  <si>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</si>
  <si>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</si>
  <si>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</si>
  <si>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</si>
  <si>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</si>
  <si>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</si>
  <si>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</si>
  <si>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</si>
  <si>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</si>
  <si>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</si>
  <si>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</si>
  <si>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</si>
  <si>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</si>
  <si>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</si>
  <si>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</si>
  <si>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</si>
  <si>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</si>
  <si>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</si>
  <si>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</si>
  <si>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</si>
  <si>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</si>
  <si>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</si>
  <si>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</si>
  <si>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</si>
  <si>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</si>
  <si>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</si>
  <si>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</si>
  <si>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</si>
  <si>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</si>
  <si>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</si>
  <si>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</si>
  <si>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</si>
  <si>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</si>
  <si>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</si>
  <si>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</si>
  <si>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</si>
  <si>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</si>
  <si>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</si>
  <si>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</si>
  <si>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</si>
  <si>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</si>
  <si>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</si>
  <si>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</si>
  <si>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</si>
  <si>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</si>
  <si>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</si>
  <si>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</si>
  <si>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</si>
  <si>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</si>
  <si>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</si>
  <si>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</si>
  <si>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</si>
  <si>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</si>
  <si>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</si>
  <si>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</si>
  <si>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</si>
  <si>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</si>
  <si>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</si>
  <si>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</si>
  <si>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</si>
  <si>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</si>
  <si>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</si>
  <si>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</si>
  <si>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</si>
  <si>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</si>
  <si>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</si>
  <si>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</si>
  <si>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</si>
  <si>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</si>
  <si>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</si>
  <si>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</si>
  <si>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</si>
  <si>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</si>
  <si>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</si>
  <si>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</si>
  <si>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</si>
  <si>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</si>
  <si>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</si>
  <si>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</si>
  <si>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</si>
  <si>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</si>
  <si>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</si>
  <si>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</si>
  <si>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</si>
  <si>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</si>
  <si>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</si>
  <si>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</si>
  <si>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</si>
  <si>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</si>
  <si>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</si>
  <si>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</si>
  <si>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</si>
  <si>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</si>
  <si>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</si>
  <si>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</si>
  <si>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</si>
  <si>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</si>
  <si>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</si>
  <si>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</si>
  <si>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</si>
  <si>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</si>
  <si>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</si>
  <si>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</si>
  <si>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</si>
  <si>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</si>
  <si>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</si>
  <si>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</si>
  <si>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</si>
  <si>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</si>
  <si>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</si>
  <si>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</si>
  <si>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</si>
  <si>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</si>
  <si>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</si>
  <si>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</si>
  <si>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</si>
  <si>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</si>
  <si>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</si>
  <si>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</si>
  <si>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</si>
  <si>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</si>
  <si>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</si>
  <si>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</si>
  <si>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</si>
  <si>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</si>
  <si>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</si>
  <si>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</si>
  <si>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</si>
  <si>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</si>
  <si>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</si>
  <si>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</si>
  <si>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</si>
  <si>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</si>
  <si>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</si>
  <si>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</si>
  <si>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</si>
  <si>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</si>
  <si>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</si>
  <si>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</si>
  <si>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</si>
  <si>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</si>
  <si>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</si>
  <si>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</si>
  <si>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</si>
  <si>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</si>
  <si>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</si>
  <si>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</si>
  <si>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</si>
  <si>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</si>
  <si>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</si>
  <si>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</si>
  <si>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</si>
  <si>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</si>
  <si>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</si>
  <si>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</si>
  <si>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</si>
  <si>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</si>
  <si>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</si>
  <si>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</si>
  <si>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</si>
  <si>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</si>
  <si>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</si>
  <si>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</si>
  <si>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</si>
  <si>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</si>
  <si>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</si>
  <si>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</si>
  <si>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</si>
  <si>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</si>
  <si>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</si>
  <si>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</si>
  <si>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</si>
  <si>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</si>
  <si>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</si>
  <si>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</si>
  <si>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</si>
  <si>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</si>
  <si>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</si>
  <si>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</si>
  <si>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</si>
  <si>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</si>
  <si>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</si>
  <si>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</si>
  <si>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</si>
  <si>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</si>
  <si>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</si>
  <si>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</si>
  <si>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</si>
  <si>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</si>
  <si>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</si>
  <si>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</si>
  <si>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</si>
  <si>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</si>
  <si>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</si>
  <si>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</si>
  <si>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</si>
  <si>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</si>
  <si>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</si>
  <si>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</si>
  <si>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</si>
  <si>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</si>
  <si>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</si>
  <si>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</si>
  <si>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</si>
  <si>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</si>
  <si>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</si>
  <si>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</si>
  <si>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</si>
  <si>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</si>
  <si>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</si>
  <si>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</si>
  <si>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</si>
  <si>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</si>
  <si>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</si>
  <si>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</si>
  <si>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</si>
  <si>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</si>
  <si>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</si>
  <si>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</si>
  <si>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</si>
  <si>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</si>
  <si>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</si>
  <si>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</si>
  <si>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</si>
  <si>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</si>
  <si>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</si>
  <si>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</si>
  <si>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</si>
  <si>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</si>
  <si>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</si>
  <si>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</si>
  <si>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</si>
  <si>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</si>
  <si>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</si>
  <si>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</si>
  <si>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</si>
  <si>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</si>
  <si>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</si>
  <si>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</si>
  <si>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</si>
  <si>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</si>
  <si>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</si>
  <si>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</si>
  <si>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</si>
  <si>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</si>
  <si>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</si>
  <si>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</si>
  <si>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</si>
  <si>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</si>
  <si>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</si>
  <si>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</si>
  <si>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</si>
  <si>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</si>
  <si>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</si>
  <si>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</si>
  <si>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</si>
  <si>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</si>
  <si>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</si>
  <si>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</si>
  <si>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</si>
  <si>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</si>
  <si>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</si>
  <si>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</si>
  <si>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</si>
  <si>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</si>
  <si>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</si>
  <si>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</si>
  <si>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</si>
  <si>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</si>
  <si>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</si>
  <si>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</si>
  <si>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</si>
  <si>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</si>
  <si>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</si>
  <si>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</si>
  <si>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</si>
  <si>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</si>
  <si>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</si>
  <si>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</si>
  <si>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</si>
  <si>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</si>
  <si>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</si>
  <si>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</si>
  <si>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</si>
  <si>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</si>
  <si>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</si>
  <si>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</si>
  <si>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</si>
  <si>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</si>
  <si>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</si>
  <si>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</si>
  <si>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</si>
  <si>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</si>
  <si>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</si>
  <si>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</si>
  <si>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</si>
  <si>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</si>
  <si>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</si>
  <si>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</si>
  <si>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</si>
  <si>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</si>
  <si>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</si>
  <si>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</si>
  <si>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</si>
  <si>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</si>
  <si>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</si>
  <si>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</si>
  <si>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</si>
  <si>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</si>
  <si>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</si>
  <si>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</si>
  <si>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</si>
  <si>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</si>
  <si>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</si>
  <si>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</si>
  <si>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</si>
  <si>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</si>
  <si>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</si>
  <si>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</si>
  <si>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</si>
  <si>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</si>
  <si>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</si>
  <si>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</si>
  <si>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</si>
  <si>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</si>
  <si>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</si>
  <si>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</si>
  <si>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</si>
  <si>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</si>
  <si>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</si>
  <si>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</si>
  <si>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</si>
  <si>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</si>
  <si>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</si>
  <si>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</si>
  <si>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</si>
  <si>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</si>
  <si>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</si>
  <si>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</si>
  <si>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</si>
  <si>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</si>
  <si>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</si>
  <si>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</si>
  <si>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</si>
  <si>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</si>
  <si>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</si>
  <si>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</si>
  <si>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</si>
  <si>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</si>
  <si>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</si>
  <si>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</si>
  <si>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</si>
  <si>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</si>
  <si>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</si>
  <si>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</si>
  <si>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</si>
  <si>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</si>
  <si>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</si>
  <si>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</si>
  <si>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</si>
  <si>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</si>
  <si>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</si>
  <si>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</si>
  <si>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</si>
  <si>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</si>
  <si>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</si>
  <si>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</si>
  <si>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</si>
  <si>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</si>
  <si>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</si>
  <si>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</si>
  <si>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</si>
  <si>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</si>
  <si>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</si>
  <si>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</si>
  <si>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</si>
  <si>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</si>
  <si>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</si>
  <si>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</si>
  <si>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</si>
  <si>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</si>
  <si>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</si>
  <si>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</si>
  <si>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</si>
  <si>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</si>
  <si>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</si>
  <si>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</si>
  <si>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</si>
  <si>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</si>
  <si>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</si>
  <si>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</si>
  <si>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</si>
  <si>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</si>
  <si>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</si>
  <si>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</si>
  <si>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</si>
  <si>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</si>
  <si>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</si>
  <si>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</si>
  <si>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</si>
  <si>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</si>
  <si>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</si>
  <si>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</si>
  <si>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</si>
  <si>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</si>
  <si>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</si>
  <si>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</si>
  <si>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</si>
  <si>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</si>
  <si>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</si>
  <si>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</si>
  <si>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</si>
  <si>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</si>
  <si>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</si>
  <si>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</si>
  <si>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</si>
  <si>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</si>
  <si>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</si>
  <si>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</si>
  <si>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</si>
  <si>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</si>
  <si>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</si>
  <si>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</si>
  <si>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</si>
  <si>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</si>
  <si>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</si>
  <si>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</si>
  <si>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</si>
  <si>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</si>
  <si>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</si>
  <si>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</si>
  <si>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</si>
  <si>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</si>
  <si>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</si>
  <si>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</si>
  <si>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</si>
  <si>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</si>
  <si>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</si>
  <si>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</si>
  <si>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</si>
  <si>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</si>
  <si>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</si>
  <si>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</si>
  <si>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</si>
  <si>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</si>
  <si>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</si>
  <si>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</si>
  <si>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</si>
  <si>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</si>
  <si>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</si>
  <si>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</si>
  <si>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</si>
  <si>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</si>
  <si>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</si>
  <si>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</si>
  <si>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</si>
  <si>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</si>
  <si>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</si>
  <si>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</si>
  <si>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</si>
  <si>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</si>
  <si>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</si>
  <si>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</si>
  <si>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</si>
  <si>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</si>
  <si>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</si>
  <si>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</si>
  <si>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</si>
  <si>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</si>
  <si>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</si>
  <si>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</si>
  <si>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</si>
  <si>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</si>
  <si>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</si>
  <si>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</si>
  <si>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</si>
  <si>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</si>
  <si>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</si>
  <si>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</si>
  <si>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</si>
  <si>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</si>
  <si>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</si>
  <si>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</si>
  <si>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</si>
  <si>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</si>
  <si>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</si>
  <si>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</si>
  <si>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</si>
  <si>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</si>
  <si>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</si>
  <si>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</si>
  <si>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</si>
  <si>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</si>
  <si>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</si>
  <si>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</si>
  <si>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</si>
  <si>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</si>
  <si>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</si>
  <si>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</si>
  <si>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</si>
  <si>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</si>
  <si>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</si>
  <si>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</si>
  <si>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</si>
  <si>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</si>
  <si>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</si>
  <si>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</si>
  <si>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</si>
  <si>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</si>
  <si>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</si>
  <si>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</si>
  <si>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</si>
  <si>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</si>
  <si>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</si>
  <si>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</si>
  <si>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</si>
  <si>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</si>
  <si>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</si>
  <si>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</si>
  <si>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</si>
  <si>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</si>
  <si>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</si>
  <si>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</si>
  <si>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</si>
  <si>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</si>
  <si>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</si>
  <si>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</si>
  <si>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</si>
  <si>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</si>
  <si>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</si>
  <si>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</si>
  <si>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</si>
  <si>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</si>
  <si>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</si>
  <si>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</si>
  <si>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</si>
  <si>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</si>
  <si>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</si>
  <si>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</si>
  <si>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</si>
  <si>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</si>
  <si>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</si>
  <si>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</si>
  <si>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</si>
  <si>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</si>
  <si>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</si>
  <si>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</si>
  <si>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</si>
  <si>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</si>
  <si>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</si>
  <si>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</si>
  <si>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</si>
  <si>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</si>
  <si>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</si>
  <si>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</si>
  <si>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</si>
  <si>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</si>
  <si>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</si>
  <si>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</si>
  <si>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</si>
  <si>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</si>
  <si>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</si>
  <si>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</si>
  <si>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</si>
  <si>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</si>
  <si>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</si>
  <si>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</si>
  <si>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</si>
  <si>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</si>
  <si>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</si>
  <si>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</si>
  <si>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</si>
  <si>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</si>
  <si>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</si>
  <si>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</si>
  <si>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</si>
  <si>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</si>
  <si>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</si>
  <si>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</si>
  <si>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</si>
  <si>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</si>
  <si>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</si>
  <si>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</si>
  <si>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</si>
  <si>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</si>
  <si>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</si>
  <si>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</si>
  <si>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</si>
  <si>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</si>
  <si>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</si>
  <si>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</si>
  <si>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</si>
  <si>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</si>
  <si>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</si>
  <si>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</si>
  <si>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</si>
  <si>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</si>
  <si>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</si>
  <si>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</si>
  <si>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</si>
  <si>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</si>
  <si>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</si>
  <si>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</si>
  <si>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</si>
  <si>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</si>
  <si>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</si>
  <si>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</si>
  <si>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</si>
  <si>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</si>
  <si>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</si>
  <si>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</si>
  <si>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</si>
  <si>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</si>
  <si>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</si>
  <si>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</si>
  <si>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</si>
  <si>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</si>
  <si>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</si>
  <si>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</si>
  <si>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</si>
  <si>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</si>
  <si>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</si>
  <si>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</si>
  <si>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</si>
  <si>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</si>
  <si>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</si>
  <si>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</si>
  <si>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</si>
  <si>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</si>
  <si>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</si>
  <si>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</si>
  <si>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</si>
  <si>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</si>
  <si>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</si>
  <si>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</si>
  <si>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</si>
  <si>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</si>
  <si>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</si>
  <si>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</si>
  <si>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</si>
  <si>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</si>
  <si>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</si>
  <si>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</si>
  <si>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</si>
  <si>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</si>
  <si>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</si>
  <si>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</si>
  <si>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</si>
  <si>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</si>
  <si>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</si>
  <si>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</si>
  <si>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</si>
  <si>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</si>
  <si>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</si>
  <si>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</si>
  <si>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</si>
  <si>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</si>
  <si>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</si>
  <si>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</si>
  <si>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</si>
  <si>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</si>
  <si>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</si>
  <si>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</si>
  <si>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</si>
  <si>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</si>
  <si>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</si>
  <si>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</si>
  <si>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</si>
  <si>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</si>
  <si>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</si>
  <si>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</si>
  <si>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</si>
  <si>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</si>
  <si>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</si>
  <si>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</si>
  <si>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</si>
  <si>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</si>
  <si>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</si>
  <si>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</si>
  <si>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</si>
  <si>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</si>
  <si>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</si>
  <si>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</si>
  <si>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</si>
  <si>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</si>
  <si>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</si>
  <si>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</si>
  <si>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</si>
  <si>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</si>
  <si>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</si>
  <si>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</si>
  <si>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</si>
  <si>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</si>
  <si>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</si>
  <si>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</si>
  <si>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</si>
  <si>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</si>
  <si>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</si>
  <si>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</si>
  <si>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</si>
  <si>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</si>
  <si>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</si>
  <si>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</si>
  <si>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</si>
  <si>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</si>
  <si>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</si>
  <si>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</si>
  <si>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</si>
  <si>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</si>
  <si>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</si>
  <si>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</si>
  <si>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</si>
  <si>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</si>
  <si>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</si>
  <si>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</si>
  <si>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</si>
  <si>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</si>
  <si>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</si>
  <si>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</si>
  <si>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</si>
  <si>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</si>
  <si>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</si>
  <si>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</si>
  <si>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</si>
  <si>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</si>
  <si>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</si>
  <si>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</si>
  <si>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</si>
  <si>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</si>
  <si>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</si>
  <si>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</si>
  <si>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</si>
  <si>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</si>
  <si>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</si>
  <si>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</si>
  <si>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</si>
  <si>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</si>
  <si>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</si>
  <si>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</si>
  <si>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</si>
  <si>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</si>
  <si>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</si>
  <si>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</si>
  <si>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</si>
  <si>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</si>
  <si>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</si>
  <si>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</si>
  <si>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</si>
  <si>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</si>
  <si>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</si>
  <si>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</si>
  <si>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</si>
  <si>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</si>
  <si>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</si>
  <si>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</si>
  <si>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</si>
  <si>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</si>
  <si>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</si>
  <si>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</si>
  <si>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</si>
  <si>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</si>
  <si>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</si>
  <si>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</si>
  <si>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</si>
  <si>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</si>
  <si>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</si>
  <si>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</si>
  <si>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</si>
  <si>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</si>
  <si>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</si>
  <si>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</si>
  <si>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</si>
  <si>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</si>
  <si>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</si>
  <si>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</si>
  <si>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</si>
  <si>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</si>
  <si>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</si>
  <si>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</si>
  <si>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</si>
  <si>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</si>
  <si>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</si>
  <si>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</si>
  <si>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</si>
  <si>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</si>
  <si>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</si>
  <si>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</si>
  <si>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</si>
  <si>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</si>
  <si>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</si>
  <si>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</si>
  <si>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</si>
  <si>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</si>
  <si>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</si>
  <si>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</si>
  <si>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</si>
  <si>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</si>
  <si>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</si>
  <si>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</si>
  <si>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</si>
  <si>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</si>
  <si>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</si>
  <si>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</si>
  <si>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</si>
  <si>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</si>
  <si>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</si>
  <si>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</si>
  <si>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</si>
  <si>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</si>
  <si>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</si>
  <si>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</si>
  <si>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</si>
  <si>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</si>
  <si>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</si>
  <si>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</si>
  <si>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</si>
  <si>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</si>
  <si>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</si>
  <si>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</si>
  <si>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</si>
  <si>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</si>
  <si>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</si>
  <si>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</si>
  <si>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</si>
  <si>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</si>
  <si>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</si>
  <si>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</si>
  <si>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</si>
  <si>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</si>
  <si>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</si>
  <si>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</si>
  <si>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</si>
  <si>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</si>
  <si>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</si>
  <si>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</si>
  <si>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</si>
  <si>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</si>
  <si>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</si>
  <si>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</si>
  <si>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</si>
  <si>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</si>
  <si>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</si>
  <si>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</si>
  <si>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</si>
  <si>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</si>
  <si>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</si>
  <si>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</si>
  <si>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</si>
  <si>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</si>
  <si>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</si>
  <si>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</si>
  <si>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</si>
  <si>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</si>
  <si>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</si>
  <si>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</si>
  <si>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</si>
  <si>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</si>
  <si>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</si>
  <si>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</si>
  <si>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</si>
  <si>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</si>
  <si>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</si>
  <si>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</si>
  <si>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</si>
  <si>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</si>
  <si>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</si>
  <si>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</si>
  <si>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</si>
  <si>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</si>
  <si>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</si>
  <si>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</si>
  <si>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</si>
  <si>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</si>
  <si>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</si>
  <si>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</si>
  <si>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</si>
  <si>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</si>
  <si>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</si>
  <si>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</si>
  <si>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</si>
  <si>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</si>
  <si>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</si>
  <si>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</si>
  <si>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</si>
  <si>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</si>
  <si>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</si>
  <si>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</si>
  <si>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</si>
  <si>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</si>
  <si>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</si>
  <si>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</si>
  <si>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</si>
  <si>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</si>
  <si>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</si>
  <si>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</si>
  <si>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</si>
  <si>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</si>
  <si>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</si>
  <si>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</si>
  <si>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</si>
  <si>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</si>
  <si>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</si>
  <si>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</si>
  <si>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</si>
  <si>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</si>
  <si>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</si>
  <si>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</si>
  <si>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</si>
  <si>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</si>
  <si>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</si>
  <si>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</si>
  <si>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</si>
  <si>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</si>
  <si>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</si>
  <si>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</si>
  <si>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</si>
  <si>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</si>
  <si>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</si>
  <si>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</si>
  <si>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</si>
  <si>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</si>
  <si>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</si>
  <si>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</si>
  <si>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</si>
  <si>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</si>
  <si>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</si>
  <si>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</si>
  <si>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</si>
  <si>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</si>
  <si>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</si>
  <si>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</si>
  <si>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</si>
  <si>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</si>
  <si>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</si>
  <si>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</si>
  <si>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</si>
  <si>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</si>
  <si>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</si>
  <si>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</si>
  <si>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</si>
  <si>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</si>
  <si>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</si>
  <si>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</si>
  <si>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</si>
  <si>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</si>
  <si>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</si>
  <si>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</si>
  <si>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</si>
  <si>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</si>
  <si>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</si>
  <si>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</si>
  <si>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</si>
  <si>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</si>
  <si>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</si>
  <si>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</si>
  <si>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</si>
  <si>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</si>
  <si>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</si>
  <si>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</si>
  <si>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</si>
  <si>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</si>
  <si>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</si>
  <si>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</si>
  <si>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</si>
  <si>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</si>
  <si>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</si>
  <si>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</si>
  <si>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</si>
  <si>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</si>
  <si>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</si>
  <si>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</si>
  <si>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</si>
  <si>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</si>
  <si>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</si>
  <si>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</si>
  <si>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</si>
  <si>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</si>
  <si>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</si>
  <si>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</si>
  <si>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</si>
  <si>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</si>
  <si>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</si>
  <si>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</si>
  <si>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</si>
  <si>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</si>
  <si>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</si>
  <si>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</si>
  <si>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</si>
  <si>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</si>
  <si>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</si>
  <si>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</si>
  <si>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</si>
  <si>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</si>
  <si>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</si>
  <si>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</si>
  <si>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</si>
  <si>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</si>
  <si>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</si>
  <si>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</si>
  <si>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</si>
  <si>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</si>
  <si>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</si>
  <si>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</si>
  <si>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</si>
  <si>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</si>
  <si>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</si>
  <si>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</si>
  <si>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</si>
  <si>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</si>
  <si>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</si>
  <si>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</si>
  <si>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</si>
  <si>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</si>
  <si>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</si>
  <si>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</si>
  <si>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</si>
  <si>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</si>
  <si>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</si>
  <si>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</si>
  <si>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</si>
  <si>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</si>
  <si>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</si>
  <si>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</si>
  <si>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</si>
  <si>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</si>
  <si>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</si>
  <si>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</si>
  <si>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</si>
  <si>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</si>
  <si>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</si>
  <si>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</si>
  <si>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</si>
  <si>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</si>
  <si>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</si>
  <si>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</si>
  <si>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</si>
  <si>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</si>
  <si>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</si>
  <si>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</si>
  <si>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</si>
  <si>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</si>
  <si>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</si>
  <si>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</si>
  <si>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</si>
  <si>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</si>
  <si>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</si>
  <si>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</si>
  <si>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</si>
  <si>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</si>
  <si>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</si>
  <si>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</si>
  <si>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</si>
  <si>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</si>
  <si>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</si>
  <si>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</si>
  <si>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</si>
  <si>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</si>
  <si>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</si>
  <si>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</si>
  <si>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</si>
  <si>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</si>
  <si>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</si>
  <si>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</si>
  <si>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</si>
  <si>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</si>
  <si>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</si>
  <si>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</si>
  <si>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</si>
  <si>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</si>
  <si>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</si>
  <si>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</si>
  <si>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</si>
  <si>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</si>
  <si>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</si>
  <si>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</si>
  <si>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</si>
  <si>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</si>
  <si>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</si>
  <si>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</si>
  <si>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</si>
  <si>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</si>
  <si>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</si>
  <si>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</si>
  <si>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</si>
  <si>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</si>
  <si>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</si>
  <si>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</si>
  <si>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</si>
  <si>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</si>
  <si>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</si>
  <si>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</si>
  <si>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</si>
  <si>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</si>
  <si>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</si>
  <si>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</si>
  <si>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</si>
  <si>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</si>
  <si>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</si>
  <si>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</si>
  <si>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</si>
  <si>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</si>
  <si>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</si>
  <si>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</si>
  <si>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</si>
  <si>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</si>
  <si>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</si>
  <si>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</si>
  <si>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</si>
  <si>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</si>
  <si>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</si>
  <si>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</si>
  <si>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</si>
  <si>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</si>
  <si>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</si>
  <si>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</si>
  <si>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</si>
  <si>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</si>
  <si>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</si>
  <si>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</si>
  <si>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</si>
  <si>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</si>
  <si>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</si>
  <si>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</si>
  <si>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</si>
  <si>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</si>
  <si>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</si>
  <si>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</si>
  <si>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</si>
  <si>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</si>
  <si>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</si>
  <si>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</si>
  <si>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</si>
  <si>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</si>
  <si>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</si>
  <si>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</si>
  <si>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</si>
  <si>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</si>
  <si>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</si>
  <si>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</si>
  <si>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</si>
  <si>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</si>
  <si>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</si>
  <si>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</si>
  <si>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</si>
  <si>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</si>
  <si>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</si>
  <si>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</si>
  <si>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</si>
  <si>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</si>
  <si>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</si>
  <si>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</si>
  <si>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</si>
  <si>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</si>
  <si>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</si>
  <si>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</si>
  <si>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</si>
  <si>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</si>
  <si>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</si>
  <si>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</si>
  <si>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</si>
  <si>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</si>
  <si>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</si>
  <si>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</si>
  <si>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</si>
  <si>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</si>
  <si>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</si>
  <si>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</si>
  <si>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</si>
  <si>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</si>
  <si>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</si>
  <si>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</si>
  <si>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</si>
  <si>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</si>
  <si>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</si>
  <si>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</si>
  <si>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</si>
  <si>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</si>
  <si>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</si>
  <si>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</si>
  <si>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</si>
  <si>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</si>
  <si>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</si>
  <si>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</si>
  <si>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</si>
  <si>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</si>
  <si>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</si>
  <si>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</si>
  <si>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</si>
  <si>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</si>
  <si>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</si>
  <si>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</si>
  <si>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</si>
  <si>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</si>
  <si>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</si>
  <si>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</si>
  <si>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</si>
  <si>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</si>
  <si>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</si>
  <si>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</si>
  <si>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</si>
  <si>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</si>
  <si>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</si>
  <si>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</si>
  <si>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</si>
  <si>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</si>
  <si>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</si>
  <si>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</si>
  <si>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</si>
  <si>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</si>
  <si>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</si>
  <si>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</si>
  <si>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</si>
  <si>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</si>
  <si>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</si>
  <si>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</si>
  <si>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</si>
  <si>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</si>
  <si>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</si>
  <si>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</si>
  <si>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</si>
  <si>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</si>
  <si>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</si>
  <si>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</si>
  <si>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</si>
  <si>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</si>
  <si>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</si>
  <si>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</si>
  <si>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</si>
  <si>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</si>
  <si>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</si>
  <si>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</si>
  <si>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</si>
  <si>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</si>
  <si>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</si>
  <si>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</si>
  <si>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</si>
  <si>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</si>
  <si>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</si>
  <si>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</si>
  <si>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</si>
  <si>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</si>
  <si>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</si>
  <si>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</si>
  <si>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</si>
  <si>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</si>
  <si>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</si>
  <si>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</si>
  <si>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</si>
  <si>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</si>
  <si>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</si>
  <si>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</si>
  <si>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</si>
  <si>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</si>
  <si>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</si>
  <si>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</si>
  <si>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</si>
  <si>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</si>
  <si>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</si>
  <si>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</si>
  <si>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</si>
  <si>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</si>
  <si>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</si>
  <si>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</si>
  <si>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</si>
  <si>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</si>
  <si>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</si>
  <si>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</si>
  <si>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</si>
  <si>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</si>
  <si>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</si>
  <si>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</si>
  <si>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</si>
  <si>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</si>
  <si>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</si>
  <si>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</si>
  <si>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</si>
  <si>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</si>
  <si>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</si>
  <si>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</si>
  <si>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</si>
  <si>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</si>
  <si>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</si>
  <si>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</si>
  <si>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</si>
  <si>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</si>
  <si>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</si>
  <si>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</si>
  <si>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</si>
  <si>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</si>
  <si>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</si>
  <si>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</si>
  <si>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</si>
  <si>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</si>
  <si>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</si>
  <si>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</si>
  <si>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</si>
  <si>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</si>
  <si>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</si>
  <si>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</si>
  <si>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</si>
  <si>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</si>
  <si>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</si>
  <si>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</si>
  <si>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</si>
  <si>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</si>
  <si>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</si>
  <si>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</si>
  <si>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</si>
  <si>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</si>
  <si>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</si>
  <si>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</si>
  <si>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</si>
  <si>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</si>
  <si>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</si>
  <si>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</si>
  <si>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</si>
  <si>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</si>
  <si>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</si>
  <si>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</si>
  <si>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</si>
  <si>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</si>
  <si>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</si>
  <si>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</si>
  <si>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</si>
  <si>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</si>
  <si>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</si>
  <si>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</si>
  <si>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</si>
  <si>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</si>
  <si>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</si>
  <si>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</si>
  <si>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</si>
  <si>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</si>
  <si>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</si>
  <si>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</si>
  <si>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</si>
  <si>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</si>
  <si>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</si>
  <si>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</si>
  <si>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</si>
  <si>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</si>
  <si>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</si>
  <si>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</si>
  <si>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</si>
  <si>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</si>
  <si>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</si>
  <si>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</si>
  <si>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</si>
  <si>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</si>
  <si>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</si>
  <si>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</si>
  <si>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</si>
  <si>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</si>
  <si>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</si>
  <si>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</si>
  <si>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</si>
  <si>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</si>
  <si>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</si>
  <si>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</si>
  <si>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</si>
  <si>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</si>
  <si>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</si>
  <si>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</si>
  <si>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</si>
  <si>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</si>
  <si>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</si>
  <si>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</si>
  <si>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</si>
  <si>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</si>
  <si>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</si>
  <si>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</si>
  <si>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</si>
  <si>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</si>
  <si>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</si>
  <si>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</si>
  <si>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</si>
  <si>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</si>
  <si>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</si>
  <si>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</si>
  <si>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</si>
  <si>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</si>
  <si>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</si>
  <si>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</si>
  <si>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</si>
  <si>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</si>
  <si>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</si>
  <si>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</si>
  <si>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</si>
  <si>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</si>
  <si>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</si>
  <si>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</si>
  <si>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</si>
  <si>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</si>
  <si>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</si>
  <si>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</si>
  <si>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</si>
  <si>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</si>
  <si>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</si>
  <si>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</si>
  <si>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</si>
  <si>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</si>
  <si>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</si>
  <si>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</si>
  <si>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</si>
  <si>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</si>
  <si>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</si>
  <si>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</si>
  <si>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</si>
  <si>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</si>
  <si>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</si>
  <si>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</si>
  <si>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</si>
  <si>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</si>
  <si>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</si>
  <si>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</si>
  <si>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</si>
  <si>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</si>
  <si>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</si>
  <si>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</si>
  <si>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</si>
  <si>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</si>
  <si>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</si>
  <si>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</si>
  <si>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</si>
  <si>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</si>
  <si>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</si>
  <si>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</si>
  <si>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</si>
  <si>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</si>
  <si>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</si>
  <si>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</si>
  <si>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</si>
  <si>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</si>
  <si>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</si>
  <si>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</si>
  <si>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</si>
  <si>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</si>
  <si>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</si>
  <si>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</si>
  <si>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</si>
  <si>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</si>
  <si>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</si>
  <si>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</si>
  <si>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</si>
  <si>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</si>
  <si>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</si>
  <si>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</si>
  <si>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</si>
  <si>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</si>
  <si>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</si>
  <si>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</si>
  <si>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</si>
  <si>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</si>
  <si>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</si>
  <si>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</si>
  <si>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</si>
  <si>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</si>
  <si>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</si>
  <si>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</si>
  <si>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</si>
  <si>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</si>
  <si>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</si>
  <si>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</si>
  <si>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</si>
  <si>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</si>
  <si>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</si>
  <si>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</si>
  <si>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</si>
  <si>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</si>
  <si>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</si>
  <si>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</si>
  <si>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</si>
  <si>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</si>
  <si>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</si>
  <si>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</si>
  <si>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</si>
  <si>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</si>
  <si>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</si>
  <si>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</si>
  <si>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</si>
  <si>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</si>
  <si>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</si>
  <si>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</si>
  <si>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</si>
  <si>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</si>
  <si>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</si>
  <si>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</si>
  <si>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</si>
  <si>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</si>
  <si>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</si>
  <si>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</si>
  <si>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</si>
  <si>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</si>
  <si>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</si>
  <si>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</si>
  <si>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</si>
  <si>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</si>
  <si>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</si>
  <si>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</si>
  <si>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</si>
  <si>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</si>
  <si>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</si>
  <si>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</si>
  <si>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</si>
  <si>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</si>
  <si>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</si>
  <si>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</si>
  <si>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</si>
  <si>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</si>
  <si>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</si>
  <si>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</si>
  <si>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</si>
  <si>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</si>
  <si>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</si>
  <si>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</si>
  <si>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</si>
  <si>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</si>
  <si>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</si>
  <si>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</si>
  <si>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</si>
  <si>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</si>
  <si>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</si>
  <si>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</si>
  <si>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</si>
  <si>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</si>
  <si>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</si>
  <si>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</si>
  <si>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</si>
  <si>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</si>
  <si>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</si>
  <si>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</si>
  <si>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</si>
  <si>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</si>
  <si>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</si>
  <si>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</si>
  <si>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</si>
  <si>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</si>
  <si>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</si>
  <si>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</si>
  <si>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</si>
  <si>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</si>
  <si>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</si>
  <si>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</si>
  <si>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</si>
  <si>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</si>
  <si>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</si>
  <si>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</si>
  <si>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</si>
  <si>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</si>
  <si>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</si>
  <si>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</si>
  <si>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</si>
  <si>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</si>
  <si>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</si>
  <si>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</si>
  <si>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</si>
  <si>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</si>
  <si>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</si>
  <si>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</si>
  <si>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</si>
  <si>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</si>
  <si>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</si>
  <si>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</si>
  <si>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</si>
  <si>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</si>
  <si>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</si>
  <si>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</si>
  <si>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</si>
  <si>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</si>
  <si>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</si>
  <si>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</si>
  <si>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</si>
  <si>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</si>
  <si>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</si>
  <si>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</si>
  <si>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</si>
  <si>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</si>
  <si>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</si>
  <si>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</si>
  <si>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</si>
  <si>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</si>
  <si>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</si>
  <si>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</si>
  <si>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</si>
  <si>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</si>
  <si>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</si>
  <si>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</si>
  <si>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</si>
  <si>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</si>
  <si>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</si>
  <si>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</si>
  <si>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</si>
  <si>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</si>
  <si>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</si>
  <si>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</si>
  <si>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</si>
  <si>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</si>
  <si>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</si>
  <si>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</si>
  <si>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</si>
  <si>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</si>
  <si>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</si>
  <si>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</si>
  <si>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</si>
  <si>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</si>
  <si>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</si>
  <si>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</si>
  <si>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</si>
  <si>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</si>
  <si>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</si>
  <si>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</si>
  <si>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</si>
  <si>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</si>
  <si>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</si>
  <si>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</si>
  <si>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</si>
  <si>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</si>
  <si>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</si>
  <si>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</si>
  <si>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</si>
  <si>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</si>
  <si>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</si>
  <si>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</si>
  <si>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</si>
  <si>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</si>
  <si>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</si>
  <si>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</si>
  <si>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</si>
  <si>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</si>
  <si>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</si>
  <si>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</si>
  <si>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</si>
  <si>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</si>
  <si>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</si>
  <si>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</si>
  <si>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</si>
  <si>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</si>
  <si>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</si>
  <si>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</si>
  <si>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</si>
  <si>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</si>
  <si>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</si>
  <si>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</si>
  <si>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</si>
  <si>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</si>
  <si>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</si>
  <si>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</si>
  <si>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</si>
  <si>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</si>
  <si>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</si>
  <si>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</si>
  <si>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</si>
  <si>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</si>
  <si>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</si>
  <si>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</si>
  <si>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</si>
  <si>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</si>
  <si>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</si>
  <si>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</si>
  <si>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</si>
  <si>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</si>
  <si>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</si>
  <si>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</si>
  <si>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</si>
  <si>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</si>
  <si>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</si>
  <si>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</si>
  <si>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</si>
  <si>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</si>
  <si>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</si>
  <si>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</si>
  <si>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</si>
  <si>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</si>
  <si>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</si>
  <si>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</si>
  <si>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</si>
  <si>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</si>
  <si>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</si>
  <si>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</si>
  <si>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</si>
  <si>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</si>
  <si>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</si>
  <si>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</si>
  <si>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</si>
  <si>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</si>
  <si>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</si>
  <si>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</si>
  <si>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</si>
  <si>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</si>
  <si>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</si>
  <si>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</si>
  <si>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</si>
  <si>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</si>
  <si>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</si>
  <si>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</si>
  <si>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</si>
  <si>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</si>
  <si>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</si>
  <si>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</si>
  <si>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</si>
  <si>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</si>
  <si>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</si>
  <si>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</si>
  <si>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</si>
  <si>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</si>
  <si>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</si>
  <si>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</si>
  <si>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</si>
  <si>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</si>
  <si>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</si>
  <si>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</si>
  <si>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</si>
  <si>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</si>
  <si>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</si>
  <si>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</si>
  <si>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</si>
  <si>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</si>
  <si>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</si>
  <si>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</si>
  <si>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</si>
  <si>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</si>
  <si>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</si>
  <si>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</si>
  <si>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</si>
  <si>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</si>
  <si>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</si>
  <si>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</si>
  <si>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</si>
  <si>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</si>
  <si>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</si>
  <si>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</si>
  <si>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</si>
  <si>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</si>
  <si>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</si>
  <si>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</si>
  <si>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</si>
  <si>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</si>
  <si>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</si>
  <si>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</si>
  <si>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</si>
  <si>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</si>
  <si>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</si>
  <si>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</si>
  <si>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</si>
  <si>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</si>
  <si>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</si>
  <si>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</si>
  <si>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</si>
  <si>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</si>
  <si>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</si>
  <si>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</si>
  <si>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</si>
  <si>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</si>
  <si>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</si>
  <si>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</si>
  <si>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</si>
  <si>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</si>
  <si>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</si>
  <si>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</si>
  <si>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</si>
  <si>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</si>
  <si>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</si>
  <si>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</si>
  <si>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</si>
  <si>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</si>
  <si>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</si>
  <si>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</si>
  <si>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</si>
  <si>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</si>
  <si>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</si>
  <si>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</si>
  <si>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</si>
  <si>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</si>
  <si>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</si>
  <si>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</si>
  <si>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</si>
  <si>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</si>
  <si>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</si>
  <si>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</si>
  <si>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</si>
  <si>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</si>
  <si>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</si>
  <si>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</si>
  <si>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</si>
  <si>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</si>
  <si>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</si>
  <si>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</si>
  <si>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</si>
  <si>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</si>
  <si>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</si>
  <si>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</si>
  <si>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</si>
  <si>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</si>
  <si>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</si>
  <si>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</si>
  <si>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</si>
  <si>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</si>
  <si>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</si>
  <si>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</si>
  <si>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</si>
  <si>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</si>
  <si>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</si>
  <si>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</si>
  <si>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</si>
  <si>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</si>
  <si>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</si>
  <si>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</si>
  <si>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</si>
  <si>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</si>
  <si>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</si>
  <si>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</si>
  <si>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</si>
  <si>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</si>
  <si>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</si>
  <si>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</si>
  <si>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</si>
  <si>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</si>
  <si>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</si>
  <si>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</si>
  <si>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</si>
  <si>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</si>
  <si>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</si>
  <si>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</si>
  <si>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</si>
  <si>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</si>
  <si>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</si>
  <si>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</si>
  <si>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</si>
  <si>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</si>
  <si>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</si>
  <si>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</si>
  <si>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</si>
  <si>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</si>
  <si>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</si>
  <si>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</si>
  <si>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</si>
  <si>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</si>
  <si>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</si>
  <si>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</si>
  <si>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</si>
  <si>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</si>
  <si>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</si>
  <si>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</si>
  <si>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</si>
  <si>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</si>
  <si>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</si>
  <si>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</si>
  <si>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</si>
  <si>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</si>
  <si>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</si>
  <si>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</si>
  <si>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</si>
  <si>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</si>
  <si>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</si>
  <si>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</si>
  <si>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</si>
  <si>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</si>
  <si>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</si>
  <si>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</si>
  <si>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</si>
  <si>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</si>
  <si>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</si>
  <si>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</si>
  <si>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</si>
  <si>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</si>
  <si>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</si>
  <si>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</si>
  <si>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</si>
  <si>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</si>
  <si>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</si>
  <si>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</si>
  <si>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</si>
  <si>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</si>
  <si>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</si>
  <si>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</si>
  <si>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</si>
  <si>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</si>
  <si>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</si>
  <si>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</si>
  <si>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</si>
  <si>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</si>
  <si>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</si>
  <si>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</si>
  <si>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</si>
  <si>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</si>
  <si>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</si>
  <si>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</si>
  <si>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</si>
  <si>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</si>
  <si>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</si>
  <si>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</si>
  <si>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</si>
  <si>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</si>
  <si>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</si>
  <si>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</si>
  <si>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</si>
  <si>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</si>
  <si>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</si>
  <si>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</si>
  <si>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</si>
  <si>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</si>
  <si>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</si>
  <si>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</si>
  <si>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</si>
  <si>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</si>
  <si>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</si>
  <si>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</si>
  <si>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</si>
  <si>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</si>
  <si>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</si>
  <si>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</si>
  <si>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</si>
  <si>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</si>
  <si>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</si>
  <si>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</si>
  <si>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</si>
  <si>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</si>
  <si>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</si>
  <si>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</si>
  <si>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</si>
  <si>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</si>
  <si>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</si>
  <si>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</si>
  <si>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</si>
  <si>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</si>
  <si>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</si>
  <si>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</si>
  <si>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</si>
  <si>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</si>
  <si>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</si>
  <si>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</si>
  <si>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</si>
  <si>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</si>
  <si>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</si>
  <si>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</si>
  <si>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</si>
  <si>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</si>
  <si>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</si>
  <si>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</si>
  <si>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</si>
  <si>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</si>
  <si>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</si>
  <si>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</si>
  <si>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</si>
  <si>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</si>
  <si>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</si>
  <si>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</si>
  <si>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</si>
  <si>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</si>
  <si>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</si>
  <si>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</si>
  <si>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</si>
  <si>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</si>
  <si>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</si>
  <si>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</si>
  <si>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</si>
  <si>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</si>
  <si>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</si>
  <si>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</si>
  <si>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</si>
  <si>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</si>
  <si>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</si>
  <si>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</si>
  <si>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</si>
  <si>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</si>
  <si>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</si>
  <si>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</si>
  <si>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</si>
  <si>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</si>
  <si>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</si>
  <si>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</si>
  <si>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</si>
  <si>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</si>
  <si>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</si>
  <si>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</si>
  <si>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</si>
  <si>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</si>
  <si>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</si>
  <si>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</si>
  <si>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</si>
  <si>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</si>
  <si>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</si>
  <si>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</si>
  <si>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</si>
  <si>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</si>
  <si>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</si>
  <si>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</si>
  <si>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</si>
  <si>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</si>
  <si>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</si>
  <si>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</si>
  <si>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</si>
  <si>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</si>
  <si>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</si>
  <si>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</si>
  <si>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</si>
  <si>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</si>
  <si>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</si>
  <si>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</si>
  <si>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</si>
  <si>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</si>
  <si>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</si>
  <si>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</si>
  <si>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</si>
  <si>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</si>
  <si>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</si>
  <si>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</si>
  <si>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</si>
  <si>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</si>
  <si>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</si>
  <si>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</si>
  <si>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</si>
  <si>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</si>
  <si>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</si>
  <si>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</si>
  <si>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</si>
  <si>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</si>
  <si>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</si>
  <si>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</si>
  <si>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</si>
  <si>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</si>
  <si>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</si>
  <si>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</si>
  <si>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</si>
  <si>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</si>
  <si>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</si>
  <si>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</si>
  <si>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</si>
  <si>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</si>
  <si>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</si>
  <si>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</si>
  <si>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</si>
  <si>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</si>
  <si>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</si>
  <si>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</si>
  <si>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</si>
  <si>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</si>
  <si>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</si>
  <si>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</si>
  <si>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</si>
  <si>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</si>
  <si>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</si>
  <si>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</si>
  <si>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</si>
  <si>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</si>
  <si>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</si>
  <si>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</si>
  <si>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</si>
  <si>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</si>
  <si>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</si>
  <si>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</si>
  <si>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</si>
  <si>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</si>
  <si>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</si>
  <si>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</si>
  <si>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</si>
  <si>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</si>
  <si>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</si>
  <si>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</si>
  <si>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</si>
  <si>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</si>
  <si>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</si>
  <si>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</si>
  <si>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</si>
  <si>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</si>
  <si>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</si>
  <si>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</si>
  <si>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</si>
  <si>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</si>
  <si>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</si>
  <si>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</si>
  <si>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</si>
  <si>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</si>
  <si>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</si>
  <si>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</si>
  <si>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</si>
  <si>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</si>
  <si>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</si>
  <si>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</si>
  <si>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</si>
  <si>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</si>
  <si>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</si>
  <si>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</si>
  <si>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</si>
  <si>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</si>
  <si>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</si>
  <si>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</si>
  <si>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</si>
  <si>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</si>
  <si>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</si>
  <si>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</si>
  <si>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</si>
  <si>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</si>
  <si>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</si>
  <si>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</si>
  <si>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</si>
  <si>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</si>
  <si>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</si>
  <si>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</si>
  <si>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</si>
  <si>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</si>
  <si>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</si>
  <si>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</si>
  <si>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</si>
  <si>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</si>
  <si>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</si>
  <si>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</si>
  <si>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</si>
  <si>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</si>
  <si>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</si>
  <si>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</si>
  <si>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</si>
  <si>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</si>
  <si>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</si>
  <si>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</si>
  <si>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</si>
  <si>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</si>
  <si>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</si>
  <si>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</si>
  <si>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</si>
  <si>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</si>
  <si>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</si>
  <si>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</si>
  <si>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</si>
  <si>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</si>
  <si>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</si>
  <si>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</si>
  <si>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</si>
  <si>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</si>
  <si>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</si>
  <si>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</si>
  <si>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</si>
  <si>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</si>
  <si>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</si>
  <si>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</si>
  <si>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</si>
  <si>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</si>
  <si>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</si>
  <si>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</si>
  <si>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</si>
  <si>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</si>
  <si>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</si>
  <si>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</si>
  <si>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</si>
  <si>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</si>
  <si>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</si>
  <si>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</si>
  <si>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</si>
  <si>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</si>
  <si>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</si>
  <si>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</si>
  <si>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</si>
  <si>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</si>
  <si>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</si>
  <si>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</si>
  <si>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</si>
  <si>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</si>
  <si>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</si>
  <si>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</si>
  <si>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</si>
  <si>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</si>
  <si>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</si>
  <si>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</si>
  <si>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</si>
  <si>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</si>
  <si>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</si>
  <si>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</si>
  <si>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</si>
  <si>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</si>
  <si>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</si>
  <si>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</si>
  <si>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</si>
  <si>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</si>
  <si>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</si>
  <si>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</si>
  <si>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</si>
  <si>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</si>
  <si>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</si>
  <si>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</si>
  <si>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</si>
  <si>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</si>
  <si>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</si>
  <si>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</si>
  <si>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</si>
  <si>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</si>
  <si>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</si>
  <si>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</si>
  <si>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</si>
  <si>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</si>
  <si>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</si>
  <si>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</si>
  <si>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</si>
  <si>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</si>
  <si>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</si>
  <si>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</si>
  <si>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</si>
  <si>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</si>
  <si>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</si>
  <si>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</si>
  <si>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</si>
  <si>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</si>
  <si>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</si>
  <si>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</si>
  <si>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</si>
  <si>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</si>
  <si>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</si>
  <si>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</si>
  <si>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</si>
  <si>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</si>
  <si>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</si>
  <si>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</si>
  <si>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</si>
  <si>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</si>
  <si>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</si>
  <si>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</si>
  <si>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</si>
  <si>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</si>
  <si>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</si>
  <si>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</si>
  <si>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</si>
  <si>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</si>
  <si>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</si>
  <si>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</si>
  <si>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</si>
  <si>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</si>
  <si>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</si>
  <si>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</si>
  <si>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</si>
  <si>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</si>
  <si>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</si>
  <si>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</si>
  <si>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</si>
  <si>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</si>
  <si>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</si>
  <si>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</si>
  <si>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</si>
  <si>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</si>
  <si>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</si>
  <si>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</si>
  <si>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</si>
  <si>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</si>
  <si>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</si>
  <si>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</si>
  <si>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</si>
  <si>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</si>
  <si>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</si>
  <si>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</si>
  <si>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</si>
  <si>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</si>
  <si>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</si>
  <si>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</si>
  <si>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</si>
  <si>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</si>
  <si>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</si>
  <si>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</si>
  <si>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</si>
  <si>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</si>
  <si>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</si>
  <si>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</si>
  <si>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</si>
  <si>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</si>
  <si>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</si>
  <si>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</si>
  <si>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</si>
  <si>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</si>
  <si>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</si>
  <si>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</si>
  <si>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</si>
  <si>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</si>
  <si>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</si>
  <si>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</si>
  <si>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</si>
  <si>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</si>
  <si>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</si>
  <si>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</si>
  <si>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</si>
  <si>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</si>
  <si>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</si>
  <si>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</si>
  <si>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</si>
  <si>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</si>
  <si>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</si>
  <si>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</si>
  <si>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</si>
  <si>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</si>
  <si>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</si>
  <si>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</si>
  <si>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</si>
  <si>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</si>
  <si>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</si>
  <si>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</si>
  <si>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</si>
  <si>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</si>
  <si>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</si>
  <si>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</si>
  <si>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</si>
  <si>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</si>
  <si>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</si>
  <si>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</si>
  <si>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</si>
  <si>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</si>
  <si>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</si>
  <si>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</si>
  <si>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</si>
  <si>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</si>
  <si>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</si>
  <si>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</si>
  <si>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</si>
  <si>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</si>
  <si>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</si>
  <si>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</si>
  <si>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</si>
  <si>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</si>
  <si>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</si>
  <si>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</si>
  <si>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</si>
  <si>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</si>
  <si>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</si>
  <si>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</si>
  <si>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</si>
  <si>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</si>
  <si>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</si>
  <si>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</si>
  <si>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</si>
  <si>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</si>
  <si>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</si>
  <si>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</si>
  <si>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</si>
  <si>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</si>
  <si>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</si>
  <si>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</si>
  <si>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</si>
  <si>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</si>
  <si>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</si>
  <si>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</si>
  <si>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</si>
  <si>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</si>
  <si>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</si>
  <si>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</si>
  <si>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</si>
  <si>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</si>
  <si>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</si>
  <si>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</si>
  <si>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</si>
  <si>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</si>
  <si>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</si>
  <si>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</si>
  <si>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</si>
  <si>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</si>
  <si>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</si>
  <si>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</si>
  <si>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</si>
  <si>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</si>
  <si>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</si>
  <si>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</si>
  <si>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</si>
  <si>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</si>
  <si>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</si>
  <si>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</si>
  <si>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</si>
  <si>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</si>
  <si>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</si>
  <si>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</si>
  <si>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</si>
  <si>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</si>
  <si>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</si>
  <si>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</si>
  <si>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</si>
  <si>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</si>
  <si>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</si>
  <si>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</si>
  <si>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</si>
  <si>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</si>
  <si>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</si>
  <si>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</si>
  <si>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</si>
  <si>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</si>
  <si>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</si>
  <si>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</si>
  <si>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</si>
  <si>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</si>
  <si>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</si>
  <si>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</si>
  <si>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</si>
  <si>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</si>
  <si>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</si>
  <si>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</si>
  <si>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</si>
  <si>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</si>
  <si>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</si>
  <si>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</si>
  <si>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</si>
  <si>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</si>
  <si>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</si>
  <si>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</si>
  <si>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</si>
  <si>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</si>
  <si>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</si>
  <si>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</si>
  <si>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</si>
  <si>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</si>
  <si>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</si>
  <si>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</si>
  <si>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</si>
  <si>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</si>
  <si>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</si>
  <si>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</si>
  <si>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</si>
  <si>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</si>
  <si>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</si>
  <si>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</si>
  <si>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</si>
  <si>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</si>
  <si>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</si>
  <si>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</si>
  <si>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</si>
  <si>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</si>
  <si>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</si>
  <si>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</si>
  <si>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</si>
  <si>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</si>
  <si>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</si>
  <si>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</si>
  <si>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</si>
  <si>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</si>
  <si>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</si>
  <si>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</si>
  <si>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</si>
  <si>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</si>
  <si>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</si>
  <si>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</si>
  <si>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</si>
  <si>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</si>
  <si>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</si>
  <si>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</si>
  <si>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</si>
  <si>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</si>
  <si>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</si>
  <si>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</si>
  <si>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</si>
  <si>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</si>
  <si>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</si>
  <si>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</si>
  <si>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</si>
  <si>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</si>
  <si>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</si>
  <si>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</si>
  <si>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</si>
  <si>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</si>
  <si>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</si>
  <si>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</si>
  <si>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</si>
  <si>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</si>
  <si>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</si>
  <si>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</si>
  <si>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</si>
  <si>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</si>
  <si>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</si>
  <si>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</si>
  <si>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</si>
  <si>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</si>
  <si>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</si>
  <si>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</si>
  <si>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</si>
  <si>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</si>
  <si>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</si>
  <si>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</si>
  <si>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</si>
  <si>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</si>
  <si>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</si>
  <si>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</si>
  <si>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</si>
  <si>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</si>
  <si>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</si>
  <si>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</si>
  <si>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</si>
  <si>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</si>
  <si>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</si>
  <si>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</si>
  <si>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</si>
  <si>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</si>
  <si>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</si>
  <si>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</si>
  <si>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</si>
  <si>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</si>
  <si>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</si>
  <si>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</si>
  <si>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</si>
  <si>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</si>
  <si>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</si>
  <si>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</si>
  <si>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</si>
  <si>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</si>
  <si>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</si>
  <si>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</si>
  <si>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</si>
  <si>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</si>
  <si>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</si>
  <si>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</si>
  <si>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</si>
  <si>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</si>
  <si>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</si>
  <si>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</si>
  <si>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</si>
  <si>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</si>
  <si>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</si>
  <si>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</si>
  <si>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</si>
  <si>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</si>
  <si>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</si>
  <si>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</si>
  <si>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</si>
  <si>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</si>
  <si>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</si>
  <si>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</si>
  <si>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</si>
  <si>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</si>
  <si>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</si>
  <si>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</si>
  <si>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</si>
  <si>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</si>
  <si>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</si>
  <si>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</si>
  <si>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</si>
  <si>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</si>
  <si>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</si>
  <si>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</si>
  <si>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</si>
  <si>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</si>
  <si>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</si>
  <si>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</si>
  <si>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</si>
  <si>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</si>
  <si>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</si>
  <si>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</si>
  <si>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</si>
  <si>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</si>
  <si>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</si>
  <si>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</si>
  <si>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</si>
  <si>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</si>
  <si>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</si>
  <si>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</si>
  <si>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</si>
  <si>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</si>
  <si>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</si>
  <si>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</si>
  <si>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</si>
  <si>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</si>
  <si>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</si>
  <si>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</si>
  <si>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</si>
  <si>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</si>
  <si>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</si>
  <si>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</si>
  <si>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</si>
  <si>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</si>
  <si>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</si>
  <si>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</si>
  <si>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</si>
  <si>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</si>
  <si>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</si>
  <si>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</si>
  <si>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</si>
  <si>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</si>
  <si>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</si>
  <si>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</si>
  <si>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</si>
  <si>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</si>
  <si>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</si>
  <si>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</si>
  <si>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</si>
  <si>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</si>
  <si>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</si>
  <si>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</si>
  <si>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</si>
  <si>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</si>
  <si>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</si>
  <si>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</si>
  <si>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</si>
  <si>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</si>
  <si>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</si>
  <si>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</si>
  <si>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</si>
  <si>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</si>
  <si>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</si>
  <si>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</si>
  <si>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</si>
  <si>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</si>
  <si>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</si>
  <si>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</si>
  <si>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</si>
  <si>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</si>
  <si>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</si>
  <si>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</si>
  <si>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</si>
  <si>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</si>
  <si>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</si>
  <si>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</si>
  <si>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</si>
  <si>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</si>
  <si>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</si>
  <si>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</si>
  <si>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</si>
  <si>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</si>
  <si>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</si>
  <si>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</si>
  <si>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</si>
  <si>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</si>
  <si>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</si>
  <si>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</si>
  <si>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</si>
  <si>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</si>
  <si>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</si>
  <si>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</si>
  <si>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</si>
  <si>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</si>
  <si>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</si>
  <si>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</si>
  <si>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</si>
  <si>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</si>
  <si>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</si>
  <si>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</si>
  <si>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</si>
  <si>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</si>
  <si>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</si>
  <si>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</si>
  <si>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</si>
  <si>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</si>
  <si>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</si>
  <si>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</si>
  <si>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</si>
  <si>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</si>
  <si>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</si>
  <si>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</si>
  <si>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</si>
  <si>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</si>
  <si>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</si>
  <si>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</si>
  <si>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</si>
  <si>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</si>
  <si>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</si>
  <si>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</si>
  <si>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</si>
  <si>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</si>
  <si>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</si>
  <si>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</si>
  <si>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</si>
  <si>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</si>
  <si>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</si>
  <si>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</si>
  <si>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</si>
  <si>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</si>
  <si>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</si>
  <si>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</si>
  <si>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</si>
  <si>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</si>
  <si>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</si>
  <si>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</si>
  <si>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</si>
  <si>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</si>
  <si>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</si>
  <si>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</si>
  <si>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</si>
  <si>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</si>
  <si>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</si>
  <si>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</si>
  <si>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</si>
  <si>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</si>
  <si>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</si>
  <si>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</si>
  <si>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</si>
  <si>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</si>
  <si>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</si>
  <si>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</si>
  <si>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</si>
  <si>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</si>
  <si>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</si>
  <si>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</si>
  <si>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</si>
  <si>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</si>
  <si>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</si>
  <si>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</si>
  <si>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</si>
  <si>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</si>
  <si>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</si>
  <si>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</si>
  <si>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</si>
  <si>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</si>
  <si>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</si>
  <si>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</si>
  <si>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</si>
  <si>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</si>
  <si>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</si>
  <si>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</si>
  <si>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</si>
  <si>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</si>
  <si>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</si>
  <si>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</si>
  <si>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</si>
  <si>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</si>
  <si>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</si>
  <si>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</si>
  <si>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</si>
  <si>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</si>
  <si>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</si>
  <si>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</si>
  <si>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</si>
  <si>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</si>
  <si>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</si>
  <si>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</si>
  <si>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</si>
  <si>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</si>
  <si>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</si>
  <si>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</si>
  <si>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</si>
  <si>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</si>
  <si>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</si>
  <si>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</si>
  <si>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</si>
  <si>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</si>
  <si>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</si>
  <si>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</si>
  <si>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</si>
  <si>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</si>
  <si>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</si>
  <si>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</si>
  <si>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</si>
  <si>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</si>
  <si>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</si>
  <si>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</si>
  <si>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</si>
  <si>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</si>
  <si>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</si>
  <si>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</si>
  <si>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</si>
  <si>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</si>
  <si>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</si>
  <si>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</si>
  <si>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</si>
  <si>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</si>
  <si>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</si>
  <si>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</si>
  <si>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</si>
  <si>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</si>
  <si>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</si>
  <si>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</si>
  <si>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</si>
  <si>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</si>
  <si>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</si>
  <si>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</si>
  <si>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</si>
  <si>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</si>
  <si>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</si>
  <si>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</si>
  <si>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</si>
  <si>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</si>
  <si>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</si>
  <si>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</si>
  <si>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</si>
  <si>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</si>
  <si>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</si>
  <si>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</si>
  <si>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</si>
  <si>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</si>
  <si>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</si>
  <si>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</si>
  <si>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</si>
  <si>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</si>
  <si>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</si>
  <si>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</si>
  <si>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</si>
  <si>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</si>
  <si>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</si>
  <si>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</si>
  <si>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</si>
  <si>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</si>
  <si>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</si>
  <si>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</si>
  <si>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</si>
  <si>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</si>
  <si>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</si>
  <si>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</si>
  <si>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</si>
  <si>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</si>
  <si>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</si>
  <si>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</si>
  <si>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</si>
  <si>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</si>
  <si>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</si>
  <si>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</si>
  <si>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</si>
  <si>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</si>
  <si>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</si>
  <si>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</si>
  <si>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</si>
  <si>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</si>
  <si>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</si>
  <si>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</si>
  <si>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</si>
  <si>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</si>
  <si>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</si>
  <si>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</si>
  <si>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</si>
  <si>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</si>
  <si>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</si>
  <si>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</si>
  <si>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</si>
  <si>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</si>
  <si>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</si>
  <si>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</si>
  <si>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</si>
  <si>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</si>
  <si>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</si>
  <si>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</si>
  <si>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</si>
  <si>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</si>
  <si>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</si>
  <si>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</si>
  <si>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</si>
  <si>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</si>
  <si>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</si>
  <si>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</si>
  <si>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</si>
  <si>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</si>
  <si>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</si>
  <si>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</si>
  <si>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</si>
  <si>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</si>
  <si>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</si>
  <si>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</si>
  <si>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</si>
  <si>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</si>
  <si>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</si>
  <si>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</si>
  <si>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</si>
  <si>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</si>
  <si>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</si>
  <si>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</si>
  <si>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</si>
  <si>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</si>
  <si>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</si>
  <si>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</si>
  <si>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</si>
  <si>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</si>
  <si>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</si>
  <si>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</si>
  <si>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</si>
  <si>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</si>
  <si>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</si>
  <si>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</si>
  <si>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</si>
  <si>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</si>
  <si>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</si>
  <si>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</si>
  <si>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</si>
  <si>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</si>
  <si>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</si>
  <si>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</si>
  <si>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</si>
  <si>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</si>
  <si>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</si>
  <si>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</si>
  <si>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</si>
  <si>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</si>
  <si>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</si>
  <si>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</si>
  <si>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</si>
  <si>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</si>
  <si>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</si>
  <si>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</si>
  <si>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</si>
  <si>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</si>
  <si>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</si>
  <si>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</si>
  <si>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</si>
  <si>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</si>
  <si>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</si>
  <si>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</si>
  <si>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</si>
  <si>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</si>
  <si>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</si>
  <si>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</si>
  <si>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</si>
  <si>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</si>
  <si>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</si>
  <si>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</si>
  <si>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</si>
  <si>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</si>
  <si>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</si>
  <si>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</si>
  <si>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</si>
  <si>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</si>
  <si>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</si>
  <si>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</si>
  <si>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</si>
  <si>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</si>
  <si>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</si>
  <si>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</si>
  <si>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</si>
  <si>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</si>
  <si>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</si>
  <si>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</si>
  <si>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</si>
  <si>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</si>
  <si>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</si>
  <si>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</si>
  <si>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</si>
  <si>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</si>
  <si>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</si>
  <si>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</si>
  <si>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</si>
  <si>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</si>
  <si>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</si>
  <si>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</si>
  <si>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</si>
  <si>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</si>
  <si>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</si>
  <si>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</si>
  <si>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</si>
  <si>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</si>
  <si>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</si>
  <si>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</si>
  <si>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</si>
  <si>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</si>
  <si>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</si>
  <si>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</si>
  <si>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</si>
  <si>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</si>
  <si>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</si>
  <si>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</si>
  <si>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</si>
  <si>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</si>
  <si>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</si>
  <si>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</si>
  <si>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</si>
  <si>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</si>
  <si>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</si>
  <si>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</si>
  <si>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</si>
  <si>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</si>
  <si>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</si>
  <si>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</si>
  <si>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</si>
  <si>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</si>
  <si>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</si>
  <si>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</si>
  <si>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</si>
  <si>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</si>
  <si>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</si>
  <si>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</si>
  <si>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</si>
  <si>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</si>
  <si>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</si>
  <si>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</si>
  <si>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</si>
  <si>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</si>
  <si>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</si>
  <si>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</si>
  <si>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</si>
  <si>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</si>
  <si>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</si>
  <si>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</si>
  <si>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</si>
  <si>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</si>
  <si>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</si>
  <si>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</si>
  <si>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</si>
  <si>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</si>
  <si>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</si>
  <si>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</si>
  <si>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</si>
  <si>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</si>
  <si>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</si>
  <si>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</si>
  <si>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</si>
  <si>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</si>
  <si>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</si>
  <si>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</si>
  <si>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</si>
  <si>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</si>
  <si>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</si>
  <si>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</si>
  <si>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</si>
  <si>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</si>
  <si>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</si>
  <si>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</si>
  <si>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</si>
  <si>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</si>
  <si>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</si>
  <si>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</si>
  <si>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</si>
  <si>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</si>
  <si>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</si>
  <si>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</si>
  <si>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</si>
  <si>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</si>
  <si>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</si>
  <si>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</si>
  <si>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</si>
  <si>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</si>
  <si>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</si>
  <si>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</si>
  <si>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</si>
  <si>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</si>
  <si>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</si>
  <si>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</si>
  <si>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</si>
  <si>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</si>
  <si>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</si>
  <si>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</si>
  <si>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</si>
  <si>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</si>
  <si>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</si>
  <si>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</si>
  <si>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</si>
  <si>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</si>
  <si>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</si>
  <si>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</si>
  <si>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</si>
  <si>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</si>
  <si>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</si>
  <si>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</si>
  <si>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</si>
  <si>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</si>
  <si>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</si>
  <si>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</si>
  <si>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</si>
  <si>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</si>
  <si>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</si>
  <si>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</si>
  <si>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</si>
  <si>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</si>
  <si>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</si>
  <si>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</si>
  <si>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</si>
  <si>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</si>
  <si>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</si>
  <si>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</si>
  <si>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</si>
  <si>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</si>
  <si>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</si>
  <si>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</si>
  <si>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</si>
  <si>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</si>
  <si>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</si>
  <si>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</si>
  <si>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</si>
  <si>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</si>
  <si>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</si>
  <si>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</si>
  <si>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</si>
  <si>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</si>
  <si>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</si>
  <si>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</si>
  <si>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</si>
  <si>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</si>
  <si>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</si>
  <si>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</si>
  <si>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</si>
  <si>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</si>
  <si>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</si>
  <si>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</si>
  <si>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</si>
  <si>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</si>
  <si>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</si>
  <si>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</si>
  <si>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</si>
  <si>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</si>
  <si>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</si>
  <si>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</si>
  <si>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</si>
  <si>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</si>
  <si>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</si>
  <si>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</si>
  <si>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</si>
  <si>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</si>
  <si>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</si>
  <si>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</si>
  <si>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</si>
  <si>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</si>
  <si>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</si>
  <si>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</si>
  <si>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</si>
  <si>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</si>
  <si>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</si>
  <si>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</si>
  <si>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</si>
  <si>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</si>
  <si>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</si>
  <si>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</si>
  <si>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</si>
  <si>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</si>
  <si>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</si>
  <si>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</si>
  <si>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</si>
  <si>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</si>
  <si>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</si>
  <si>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</si>
  <si>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</si>
  <si>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</si>
  <si>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</si>
  <si>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</si>
  <si>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</si>
  <si>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</si>
  <si>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</si>
  <si>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</si>
  <si>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</si>
  <si>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</si>
  <si>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</si>
  <si>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</si>
  <si>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</si>
  <si>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</si>
  <si>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</si>
  <si>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</si>
  <si>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</si>
  <si>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</si>
  <si>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</si>
  <si>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</si>
  <si>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</si>
  <si>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</si>
  <si>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</si>
  <si>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</si>
  <si>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</si>
  <si>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</si>
  <si>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</si>
  <si>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</si>
  <si>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</si>
  <si>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</si>
  <si>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</si>
  <si>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</si>
  <si>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</si>
  <si>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</si>
  <si>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</si>
  <si>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</si>
  <si>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</si>
  <si>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</si>
  <si>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</si>
  <si>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</si>
  <si>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</si>
  <si>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</si>
  <si>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</si>
  <si>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</si>
  <si>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</si>
  <si>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</si>
  <si>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</si>
  <si>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</si>
  <si>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</si>
  <si>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</si>
  <si>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</si>
  <si>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</si>
  <si>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</si>
  <si>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</si>
  <si>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</si>
  <si>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</si>
  <si>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</si>
  <si>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</si>
  <si>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</si>
  <si>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</si>
  <si>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</si>
  <si>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</si>
  <si>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</si>
  <si>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</si>
  <si>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</si>
  <si>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</si>
  <si>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</si>
  <si>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</si>
  <si>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</si>
  <si>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</si>
  <si>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</si>
  <si>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</si>
  <si>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</si>
  <si>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</si>
  <si>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</si>
  <si>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</si>
  <si>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</si>
  <si>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</si>
  <si>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</si>
  <si>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</si>
  <si>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</si>
  <si>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</si>
  <si>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</si>
  <si>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</si>
  <si>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</si>
  <si>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</si>
  <si>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</si>
  <si>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</si>
  <si>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</si>
  <si>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</si>
  <si>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</si>
  <si>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</si>
  <si>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</si>
  <si>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</si>
  <si>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</si>
  <si>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</si>
  <si>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</si>
  <si>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</si>
  <si>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</si>
  <si>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</si>
  <si>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</si>
  <si>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</si>
  <si>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</si>
  <si>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</si>
  <si>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</si>
  <si>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</si>
  <si>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</si>
  <si>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</si>
  <si>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</si>
  <si>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</si>
  <si>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</si>
  <si>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</si>
  <si>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</si>
  <si>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</si>
  <si>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</si>
  <si>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</si>
  <si>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</si>
  <si>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</si>
  <si>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</si>
  <si>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</si>
  <si>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</si>
  <si>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</si>
  <si>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</si>
  <si>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</si>
  <si>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</si>
  <si>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</si>
  <si>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</si>
  <si>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</si>
  <si>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</si>
  <si>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</si>
  <si>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</si>
  <si>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</si>
  <si>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</si>
  <si>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</si>
  <si>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</si>
  <si>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</si>
  <si>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</si>
  <si>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</si>
  <si>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</si>
  <si>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</si>
  <si>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</si>
  <si>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</si>
  <si>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</si>
  <si>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</si>
  <si>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</si>
  <si>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</si>
  <si>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</si>
  <si>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</si>
  <si>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</si>
  <si>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</si>
  <si>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</si>
  <si>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</si>
  <si>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</si>
  <si>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</si>
  <si>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</si>
  <si>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</si>
  <si>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</si>
  <si>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</si>
  <si>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</si>
  <si>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</si>
  <si>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</si>
  <si>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</si>
  <si>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</si>
  <si>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</si>
  <si>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</si>
  <si>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</si>
  <si>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</si>
  <si>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</si>
  <si>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</si>
  <si>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</si>
  <si>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</si>
  <si>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</si>
  <si>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</si>
  <si>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</si>
  <si>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</si>
  <si>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</si>
  <si>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</si>
  <si>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</si>
  <si>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</si>
  <si>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</si>
  <si>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</si>
  <si>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</si>
  <si>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</si>
  <si>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</si>
  <si>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</si>
  <si>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</si>
  <si>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</si>
  <si>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</si>
  <si>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</si>
  <si>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</si>
  <si>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</si>
  <si>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</si>
  <si>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</si>
  <si>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</si>
  <si>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</si>
  <si>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</si>
  <si>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</si>
  <si>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</si>
  <si>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</si>
  <si>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</si>
  <si>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</si>
  <si>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</si>
  <si>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</si>
  <si>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</si>
  <si>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</si>
  <si>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</si>
  <si>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</si>
  <si>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</si>
  <si>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</si>
  <si>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</si>
  <si>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</si>
  <si>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</si>
  <si>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</si>
  <si>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</si>
  <si>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</si>
  <si>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</si>
  <si>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</si>
  <si>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</si>
  <si>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</si>
  <si>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</si>
  <si>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</si>
  <si>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</si>
  <si>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</si>
  <si>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</si>
  <si>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</si>
  <si>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</si>
  <si>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</si>
  <si>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</si>
  <si>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</si>
  <si>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</si>
  <si>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</si>
  <si>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</si>
  <si>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</si>
  <si>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</si>
  <si>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</si>
  <si>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</si>
  <si>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</si>
  <si>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</si>
  <si>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</si>
  <si>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</si>
  <si>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</si>
  <si>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</si>
  <si>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</si>
  <si>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</si>
  <si>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</si>
  <si>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</si>
  <si>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</si>
  <si>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</si>
  <si>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</si>
  <si>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</si>
  <si>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</si>
  <si>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</si>
  <si>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</si>
  <si>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</si>
  <si>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</si>
  <si>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</si>
  <si>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</si>
  <si>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</si>
  <si>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</si>
  <si>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</si>
  <si>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</si>
  <si>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</si>
  <si>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</si>
  <si>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</si>
  <si>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</si>
  <si>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</si>
  <si>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</si>
  <si>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</si>
  <si>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</si>
  <si>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</si>
  <si>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</si>
  <si>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</si>
  <si>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</si>
  <si>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</si>
  <si>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</si>
  <si>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</si>
  <si>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</si>
  <si>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</si>
  <si>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</si>
  <si>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</si>
  <si>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</si>
  <si>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</si>
  <si>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</si>
  <si>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</si>
  <si>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</si>
  <si>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</si>
  <si>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</si>
  <si>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</si>
  <si>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</si>
  <si>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</si>
  <si>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</si>
  <si>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</si>
  <si>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</si>
  <si>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</si>
  <si>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</si>
  <si>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</si>
  <si>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</si>
  <si>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</si>
  <si>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</si>
  <si>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</si>
  <si>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</si>
  <si>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</si>
  <si>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</si>
  <si>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</si>
  <si>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</si>
  <si>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</si>
  <si>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</si>
  <si>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</si>
  <si>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</si>
  <si>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</si>
  <si>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</si>
  <si>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</si>
  <si>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</si>
  <si>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</si>
  <si>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</si>
  <si>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</si>
  <si>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</si>
  <si>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</si>
  <si>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</si>
  <si>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</si>
  <si>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</si>
  <si>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</si>
  <si>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</si>
  <si>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</si>
  <si>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</si>
  <si>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</si>
  <si>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</si>
  <si>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</si>
  <si>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</si>
  <si>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</si>
  <si>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</si>
  <si>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</si>
  <si>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</si>
  <si>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</si>
  <si>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</si>
  <si>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</si>
  <si>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</si>
  <si>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</si>
  <si>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</si>
  <si>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</si>
  <si>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</si>
  <si>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</si>
  <si>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</si>
  <si>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</si>
  <si>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</si>
  <si>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</si>
  <si>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</si>
  <si>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</si>
  <si>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</si>
  <si>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</si>
  <si>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</si>
  <si>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</si>
  <si>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</si>
  <si>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</si>
  <si>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</si>
  <si>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</si>
  <si>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</si>
  <si>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</si>
  <si>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</si>
  <si>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</si>
  <si>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</si>
  <si>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</si>
  <si>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</si>
  <si>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</si>
  <si>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</si>
  <si>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</si>
  <si>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</si>
  <si>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</si>
  <si>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</si>
  <si>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</si>
  <si>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</si>
  <si>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</si>
  <si>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</si>
  <si>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</si>
  <si>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</si>
  <si>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</si>
  <si>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</si>
  <si>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</si>
  <si>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</si>
  <si>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</si>
  <si>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</si>
  <si>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</si>
  <si>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</si>
  <si>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</si>
  <si>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</si>
  <si>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</si>
  <si>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</si>
  <si>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</si>
  <si>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</si>
  <si>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</si>
  <si>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</si>
  <si>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</si>
  <si>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</si>
  <si>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</si>
  <si>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</si>
  <si>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</si>
  <si>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</si>
  <si>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</si>
  <si>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</si>
  <si>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</si>
  <si>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</si>
  <si>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</si>
  <si>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</si>
  <si>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</si>
  <si>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</si>
  <si>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</si>
  <si>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</si>
  <si>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</si>
  <si>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</si>
  <si>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</si>
  <si>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</si>
  <si>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</si>
  <si>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</si>
  <si>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</si>
  <si>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</si>
  <si>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</si>
  <si>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</si>
  <si>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</si>
  <si>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</si>
  <si>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</si>
  <si>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</si>
  <si>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</si>
  <si>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</si>
  <si>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</si>
  <si>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</si>
  <si>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</si>
  <si>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</si>
  <si>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</si>
  <si>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</si>
  <si>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</si>
  <si>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</si>
  <si>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</si>
  <si>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</si>
  <si>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</si>
  <si>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</si>
  <si>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</si>
  <si>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</si>
  <si>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</si>
  <si>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</si>
  <si>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</si>
  <si>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</si>
  <si>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</si>
  <si>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</si>
  <si>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</si>
  <si>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</si>
  <si>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</si>
  <si>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</si>
  <si>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</si>
  <si>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</si>
  <si>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</si>
  <si>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</si>
  <si>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</si>
  <si>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</si>
  <si>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</si>
  <si>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</si>
  <si>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</si>
  <si>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</si>
  <si>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</si>
  <si>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</si>
  <si>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</si>
  <si>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</si>
  <si>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</si>
  <si>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</si>
  <si>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</si>
  <si>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</si>
  <si>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</si>
  <si>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</si>
  <si>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</si>
  <si>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</si>
  <si>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</si>
  <si>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</si>
  <si>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</si>
  <si>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</si>
  <si>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</si>
  <si>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</si>
  <si>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</si>
  <si>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</si>
  <si>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</si>
  <si>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</si>
  <si>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</si>
  <si>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</si>
  <si>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</si>
  <si>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</si>
  <si>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</si>
  <si>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</si>
  <si>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</si>
  <si>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</si>
  <si>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</si>
  <si>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</si>
  <si>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</si>
  <si>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</si>
  <si>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</si>
  <si>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</si>
  <si>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</si>
  <si>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</si>
  <si>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</si>
  <si>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</si>
  <si>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</si>
  <si>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</si>
  <si>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</si>
  <si>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</si>
  <si>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</si>
  <si>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</si>
  <si>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</si>
  <si>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</si>
  <si>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</si>
  <si>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</si>
  <si>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</si>
  <si>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</si>
  <si>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</si>
  <si>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</si>
  <si>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</si>
  <si>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</si>
  <si>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</si>
  <si>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</si>
  <si>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</si>
  <si>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</si>
  <si>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</si>
  <si>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</si>
  <si>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</si>
  <si>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</si>
  <si>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</si>
  <si>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</si>
  <si>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</si>
  <si>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</si>
  <si>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</si>
  <si>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</si>
  <si>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</si>
  <si>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</si>
  <si>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</si>
  <si>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</si>
  <si>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</si>
  <si>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</si>
  <si>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</si>
  <si>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</si>
  <si>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</si>
  <si>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</si>
  <si>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</si>
  <si>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</si>
  <si>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</si>
  <si>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</si>
  <si>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</si>
  <si>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</si>
  <si>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</si>
  <si>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</si>
  <si>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</si>
  <si>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</si>
  <si>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</si>
  <si>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</si>
  <si>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</si>
  <si>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</si>
  <si>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</si>
  <si>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</si>
  <si>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</si>
  <si>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</si>
  <si>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</si>
  <si>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</si>
  <si>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</si>
  <si>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</si>
  <si>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</si>
  <si>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</si>
  <si>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</si>
  <si>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</si>
  <si>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</si>
  <si>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</si>
  <si>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</si>
  <si>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</si>
  <si>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</si>
  <si>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</si>
  <si>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</si>
  <si>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</si>
  <si>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</si>
  <si>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</si>
  <si>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</si>
  <si>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</si>
  <si>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</si>
  <si>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</si>
  <si>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</si>
  <si>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</si>
  <si>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</si>
  <si>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</si>
  <si>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</si>
  <si>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</si>
  <si>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</si>
  <si>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</si>
  <si>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</si>
  <si>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</si>
  <si>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</si>
  <si>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</si>
  <si>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</si>
  <si>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</si>
  <si>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</si>
  <si>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</si>
  <si>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</si>
  <si>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</si>
  <si>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</si>
  <si>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</si>
  <si>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</si>
  <si>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</si>
  <si>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</si>
  <si>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</si>
  <si>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</si>
  <si>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</si>
  <si>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</si>
  <si>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</si>
  <si>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</si>
  <si>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</si>
  <si>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</si>
  <si>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</si>
  <si>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</si>
  <si>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</si>
  <si>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</si>
  <si>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</si>
  <si>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</si>
  <si>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</si>
  <si>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</si>
  <si>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</si>
  <si>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</si>
  <si>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</si>
  <si>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</si>
  <si>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</si>
  <si>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</si>
  <si>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</si>
  <si>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</si>
  <si>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</si>
  <si>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</si>
  <si>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</si>
  <si>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</si>
  <si>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</si>
  <si>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</si>
  <si>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</si>
  <si>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</si>
  <si>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</si>
  <si>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</si>
  <si>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</si>
  <si>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</si>
  <si>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</si>
  <si>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</si>
  <si>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</si>
  <si>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</si>
  <si>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</si>
  <si>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</si>
  <si>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</si>
  <si>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</si>
  <si>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</si>
  <si>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</si>
  <si>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</si>
  <si>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</si>
  <si>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</si>
  <si>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</si>
  <si>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</si>
  <si>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</si>
  <si>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</si>
  <si>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</si>
  <si>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</si>
  <si>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</si>
  <si>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</si>
  <si>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</si>
  <si>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</si>
  <si>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</si>
  <si>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</si>
  <si>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</si>
  <si>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</si>
  <si>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</si>
  <si>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</si>
  <si>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</si>
  <si>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</si>
  <si>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</si>
  <si>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</si>
  <si>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</si>
  <si>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</si>
  <si>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</si>
  <si>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</si>
  <si>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</si>
  <si>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</si>
  <si>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</si>
  <si>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</si>
  <si>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</si>
  <si>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</si>
  <si>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</si>
  <si>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</si>
  <si>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</si>
  <si>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</si>
  <si>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</si>
  <si>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</si>
  <si>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</si>
  <si>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</si>
  <si>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</si>
  <si>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</si>
  <si>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</si>
  <si>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</si>
  <si>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</si>
  <si>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</si>
  <si>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</si>
  <si>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</si>
  <si>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</si>
  <si>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</si>
  <si>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</si>
  <si>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</si>
  <si>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</si>
  <si>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</si>
  <si>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</si>
  <si>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</si>
  <si>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</si>
  <si>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</si>
  <si>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</si>
  <si>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</si>
  <si>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</si>
  <si>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</si>
  <si>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</si>
  <si>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</si>
  <si>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</si>
  <si>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</si>
  <si>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</si>
  <si>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</si>
  <si>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</si>
  <si>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</si>
  <si>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</si>
  <si>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</si>
  <si>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</si>
  <si>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</si>
  <si>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</si>
  <si>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</si>
  <si>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</si>
  <si>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</si>
  <si>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</si>
  <si>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</si>
  <si>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</si>
  <si>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</si>
  <si>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</si>
  <si>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</si>
  <si>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</si>
  <si>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</si>
  <si>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</si>
  <si>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</si>
  <si>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</si>
  <si>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</si>
  <si>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</si>
  <si>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</si>
  <si>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</si>
  <si>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</si>
  <si>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</si>
  <si>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</si>
  <si>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</si>
  <si>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</si>
  <si>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</si>
  <si>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</si>
  <si>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</si>
  <si>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</si>
  <si>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</si>
  <si>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</si>
  <si>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</si>
  <si>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</si>
  <si>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</si>
  <si>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</si>
  <si>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</si>
  <si>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</si>
  <si>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</si>
  <si>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</si>
  <si>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</si>
  <si>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</si>
  <si>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</si>
  <si>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</si>
  <si>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</si>
  <si>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</si>
  <si>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</si>
  <si>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</si>
  <si>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</si>
  <si>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</si>
  <si>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</si>
  <si>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</si>
  <si>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</si>
  <si>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</si>
  <si>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</si>
  <si>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</si>
  <si>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</si>
  <si>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</si>
  <si>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</si>
  <si>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</si>
  <si>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</si>
  <si>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</si>
  <si>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</si>
  <si>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</si>
  <si>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</si>
  <si>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</si>
  <si>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</si>
  <si>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</si>
  <si>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</si>
  <si>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</si>
  <si>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</si>
  <si>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</si>
  <si>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</si>
  <si>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</si>
  <si>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</si>
  <si>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</si>
  <si>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</si>
  <si>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</si>
  <si>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</si>
  <si>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</si>
  <si>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</si>
  <si>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</si>
  <si>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</si>
  <si>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</si>
  <si>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</si>
  <si>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</si>
  <si>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</si>
  <si>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</si>
  <si>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</si>
  <si>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</si>
  <si>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</si>
  <si>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</si>
  <si>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</si>
  <si>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</si>
  <si>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</si>
  <si>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</si>
  <si>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</si>
  <si>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</si>
  <si>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</si>
  <si>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</si>
  <si>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</si>
  <si>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</si>
  <si>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</si>
  <si>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</si>
  <si>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</si>
  <si>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</si>
  <si>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</si>
  <si>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</si>
  <si>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</si>
  <si>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</si>
  <si>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</si>
  <si>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</si>
  <si>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</si>
  <si>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</si>
  <si>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</si>
  <si>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</si>
  <si>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</si>
  <si>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</si>
  <si>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</si>
  <si>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</si>
  <si>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</si>
  <si>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</si>
  <si>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</si>
  <si>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</si>
  <si>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</si>
  <si>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</si>
  <si>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</si>
  <si>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</si>
  <si>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</si>
  <si>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</si>
  <si>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</si>
  <si>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</si>
  <si>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</si>
  <si>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</si>
  <si>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</si>
  <si>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</si>
  <si>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</si>
  <si>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</si>
  <si>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</si>
  <si>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</si>
  <si>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</si>
  <si>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</si>
  <si>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</si>
  <si>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</si>
  <si>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</si>
  <si>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</si>
  <si>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</si>
  <si>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</si>
  <si>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</si>
  <si>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</si>
  <si>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</si>
  <si>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</si>
  <si>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</si>
  <si>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</si>
  <si>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</si>
  <si>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</si>
  <si>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</si>
  <si>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</si>
  <si>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</si>
  <si>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</si>
  <si>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</si>
  <si>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</si>
  <si>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</si>
  <si>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</si>
  <si>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</si>
  <si>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</si>
  <si>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</si>
  <si>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</si>
  <si>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</si>
  <si>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</si>
  <si>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</si>
  <si>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</si>
  <si>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</si>
  <si>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</si>
  <si>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</si>
  <si>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</si>
  <si>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</si>
  <si>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</si>
  <si>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</si>
  <si>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</si>
  <si>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</si>
  <si>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</si>
  <si>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</si>
  <si>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</si>
  <si>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</si>
  <si>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</si>
  <si>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</si>
  <si>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</si>
  <si>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</si>
  <si>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</si>
  <si>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</si>
  <si>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</si>
  <si>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</si>
  <si>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</si>
  <si>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</si>
  <si>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</si>
  <si>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</si>
  <si>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</si>
  <si>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</si>
  <si>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</si>
  <si>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</si>
  <si>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</si>
  <si>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</si>
  <si>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</si>
  <si>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</si>
  <si>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</si>
  <si>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</si>
  <si>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</si>
  <si>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</si>
  <si>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</si>
  <si>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</si>
  <si>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</si>
  <si>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</si>
  <si>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</si>
  <si>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</si>
  <si>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</si>
  <si>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</si>
  <si>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</si>
  <si>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</si>
  <si>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</si>
  <si>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</si>
  <si>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</si>
  <si>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</si>
  <si>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</si>
  <si>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</si>
  <si>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</si>
  <si>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</si>
  <si>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</si>
  <si>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</si>
  <si>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</si>
  <si>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</si>
  <si>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</si>
  <si>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</si>
  <si>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</si>
  <si>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</si>
  <si>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</si>
  <si>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</si>
  <si>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</si>
  <si>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</si>
  <si>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</si>
  <si>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</si>
  <si>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</si>
  <si>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</si>
  <si>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</si>
  <si>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</si>
  <si>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</si>
  <si>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</si>
  <si>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</si>
  <si>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</si>
  <si>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</si>
  <si>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</si>
  <si>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</si>
  <si>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</si>
  <si>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</si>
  <si>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</si>
  <si>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</si>
  <si>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</si>
  <si>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</si>
  <si>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</si>
  <si>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</si>
  <si>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</si>
  <si>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</si>
  <si>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</si>
  <si>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</si>
  <si>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</si>
  <si>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</si>
  <si>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</si>
  <si>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</si>
  <si>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</si>
  <si>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</si>
  <si>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</si>
  <si>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</si>
  <si>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</si>
  <si>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</si>
  <si>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</si>
  <si>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</si>
  <si>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</si>
  <si>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</si>
  <si>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</si>
  <si>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</si>
  <si>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</si>
  <si>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</si>
  <si>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</si>
  <si>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</si>
  <si>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</si>
  <si>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</si>
  <si>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</si>
  <si>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</si>
  <si>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</si>
  <si>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</si>
  <si>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</si>
  <si>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</si>
  <si>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</si>
  <si>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</si>
  <si>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</si>
  <si>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</si>
  <si>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</si>
  <si>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</si>
  <si>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</si>
  <si>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</si>
  <si>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</si>
  <si>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</si>
  <si>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</si>
  <si>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</si>
  <si>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</si>
  <si>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</si>
  <si>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</si>
  <si>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</si>
  <si>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</si>
  <si>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</si>
  <si>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</si>
  <si>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</si>
  <si>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</si>
  <si>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</si>
  <si>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</si>
  <si>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</si>
  <si>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</si>
  <si>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</si>
  <si>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</si>
  <si>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</si>
  <si>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</si>
  <si>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</si>
  <si>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</si>
  <si>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</si>
  <si>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</si>
  <si>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</si>
  <si>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</si>
  <si>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</si>
  <si>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</si>
  <si>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</si>
  <si>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</si>
  <si>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</si>
  <si>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</si>
  <si>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</si>
  <si>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</si>
  <si>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</si>
  <si>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</si>
  <si>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</si>
  <si>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</si>
  <si>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</si>
  <si>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</si>
  <si>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</si>
  <si>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</si>
  <si>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</si>
  <si>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</si>
  <si>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</si>
  <si>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</si>
  <si>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</si>
  <si>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</si>
  <si>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</si>
  <si>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</si>
  <si>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</si>
  <si>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</si>
  <si>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</si>
  <si>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</si>
  <si>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</si>
  <si>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</si>
  <si>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</si>
  <si>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</si>
  <si>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</si>
  <si>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</si>
  <si>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</si>
  <si>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</si>
  <si>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</si>
  <si>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</si>
  <si>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</si>
  <si>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</si>
  <si>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</si>
  <si>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</si>
  <si>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</si>
  <si>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</si>
  <si>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</si>
  <si>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</si>
  <si>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</si>
  <si>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</si>
  <si>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</si>
  <si>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</si>
  <si>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</si>
  <si>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</si>
  <si>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</si>
  <si>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</si>
  <si>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</si>
  <si>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</si>
  <si>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</si>
  <si>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</si>
  <si>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</si>
  <si>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</si>
  <si>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</si>
  <si>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</si>
  <si>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</si>
  <si>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</si>
  <si>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</si>
  <si>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</si>
  <si>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</si>
  <si>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</si>
  <si>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</si>
  <si>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</si>
  <si>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</si>
  <si>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</si>
  <si>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</si>
  <si>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</si>
  <si>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</si>
  <si>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</si>
  <si>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</si>
  <si>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</si>
  <si>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</si>
  <si>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</si>
  <si>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</si>
  <si>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</si>
  <si>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</si>
  <si>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</si>
  <si>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</si>
  <si>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</si>
  <si>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</si>
  <si>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</si>
  <si>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</si>
  <si>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</si>
  <si>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</si>
  <si>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</si>
  <si>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</si>
  <si>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</si>
  <si>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</si>
  <si>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</si>
  <si>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</si>
  <si>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</si>
  <si>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</si>
  <si>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</si>
  <si>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</si>
  <si>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</si>
  <si>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</si>
  <si>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</si>
  <si>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</si>
  <si>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</si>
  <si>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</si>
  <si>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</si>
  <si>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</si>
  <si>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</si>
  <si>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</si>
  <si>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</si>
  <si>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</si>
  <si>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</si>
  <si>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</si>
  <si>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</si>
  <si>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</si>
  <si>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</si>
  <si>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</si>
  <si>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</si>
  <si>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</si>
  <si>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</si>
  <si>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</si>
  <si>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</si>
  <si>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</si>
  <si>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</si>
  <si>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</si>
  <si>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</si>
  <si>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</si>
  <si>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</si>
  <si>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</si>
  <si>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</si>
  <si>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</si>
  <si>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</si>
  <si>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</si>
  <si>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</si>
  <si>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</si>
  <si>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</si>
  <si>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</si>
  <si>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</si>
  <si>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</si>
  <si>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</si>
  <si>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</si>
  <si>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</si>
  <si>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</si>
  <si>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</si>
  <si>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</si>
  <si>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</si>
  <si>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</si>
  <si>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</si>
  <si>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</si>
  <si>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</si>
  <si>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</si>
  <si>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</si>
  <si>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</si>
  <si>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</si>
  <si>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</si>
  <si>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</si>
  <si>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</si>
  <si>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</si>
  <si>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</si>
  <si>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</si>
  <si>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</si>
  <si>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</si>
  <si>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</si>
  <si>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</si>
  <si>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</si>
  <si>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</si>
  <si>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</si>
  <si>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</si>
  <si>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</si>
  <si>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</si>
  <si>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</si>
  <si>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</si>
  <si>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</si>
  <si>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</si>
  <si>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</si>
  <si>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</si>
  <si>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</si>
  <si>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</si>
  <si>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</si>
  <si>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</si>
  <si>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</si>
  <si>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</si>
  <si>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</si>
  <si>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</si>
  <si>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</si>
  <si>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</si>
  <si>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</si>
  <si>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</si>
  <si>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</si>
  <si>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</si>
  <si>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</si>
  <si>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</si>
  <si>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</si>
  <si>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</si>
  <si>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</si>
  <si>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</si>
  <si>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</si>
  <si>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</si>
  <si>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</si>
  <si>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</si>
  <si>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</si>
  <si>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</si>
  <si>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</si>
  <si>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</si>
  <si>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</si>
  <si>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</si>
  <si>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</si>
  <si>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</si>
  <si>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</si>
  <si>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</si>
  <si>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</si>
  <si>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</si>
  <si>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</si>
  <si>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</si>
  <si>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</si>
  <si>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</si>
  <si>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</si>
  <si>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</si>
  <si>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</si>
  <si>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</si>
  <si>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</si>
  <si>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</si>
  <si>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</si>
  <si>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</si>
  <si>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</si>
  <si>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</si>
  <si>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</si>
  <si>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</si>
  <si>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</si>
  <si>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</si>
  <si>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</si>
  <si>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</si>
  <si>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</si>
  <si>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</si>
  <si>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</si>
  <si>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</si>
  <si>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</si>
  <si>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</si>
  <si>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</si>
  <si>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</si>
  <si>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</si>
  <si>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</si>
  <si>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</si>
  <si>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</si>
  <si>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</si>
  <si>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</si>
  <si>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</si>
  <si>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</si>
  <si>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</si>
  <si>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</si>
  <si>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</si>
  <si>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</si>
  <si>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</si>
  <si>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</si>
  <si>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</si>
  <si>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</si>
  <si>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</si>
  <si>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</si>
  <si>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</si>
  <si>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</si>
  <si>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</si>
  <si>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</si>
  <si>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</si>
  <si>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</si>
  <si>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</si>
  <si>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</si>
  <si>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</si>
  <si>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</si>
  <si>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</si>
  <si>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</si>
  <si>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</si>
  <si>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</si>
  <si>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</si>
  <si>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</si>
  <si>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</si>
  <si>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</si>
  <si>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</si>
  <si>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</si>
  <si>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</si>
  <si>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</si>
  <si>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</si>
  <si>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</si>
  <si>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</si>
  <si>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</si>
  <si>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</si>
  <si>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</si>
  <si>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</si>
  <si>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</si>
  <si>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</si>
  <si>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</si>
  <si>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</si>
  <si>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</si>
  <si>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</si>
  <si>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</si>
  <si>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</si>
  <si>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</si>
  <si>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</si>
  <si>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</si>
  <si>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</si>
  <si>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</si>
  <si>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</si>
  <si>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</si>
  <si>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</si>
  <si>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</si>
  <si>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</si>
  <si>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</si>
  <si>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</si>
  <si>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</si>
  <si>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</si>
  <si>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</si>
  <si>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</si>
  <si>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</si>
  <si>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</si>
  <si>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</si>
  <si>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</si>
  <si>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</si>
  <si>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</si>
  <si>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</si>
  <si>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</si>
  <si>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</si>
  <si>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</si>
  <si>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</si>
  <si>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</si>
  <si>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</si>
  <si>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</si>
  <si>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</si>
  <si>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</si>
  <si>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</si>
  <si>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</si>
  <si>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</si>
  <si>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</si>
  <si>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</si>
  <si>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</si>
  <si>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</si>
  <si>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</si>
  <si>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</si>
  <si>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</si>
  <si>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</si>
  <si>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</si>
  <si>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</si>
  <si>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</si>
  <si>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</si>
  <si>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</si>
  <si>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</si>
  <si>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</si>
  <si>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</si>
  <si>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</si>
  <si>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</si>
  <si>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</si>
  <si>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</si>
  <si>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</si>
  <si>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</si>
  <si>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</si>
  <si>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</si>
  <si>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</si>
  <si>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</si>
  <si>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</si>
  <si>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</si>
  <si>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</si>
  <si>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</si>
  <si>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</si>
  <si>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</si>
  <si>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</si>
  <si>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</si>
  <si>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</si>
  <si>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</si>
  <si>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</si>
  <si>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</si>
  <si>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</si>
  <si>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</si>
  <si>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</si>
  <si>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</si>
  <si>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</si>
  <si>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</si>
  <si>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</si>
  <si>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</si>
  <si>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</si>
  <si>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</si>
  <si>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</si>
  <si>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</si>
  <si>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</si>
  <si>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</si>
  <si>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</si>
  <si>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</si>
  <si>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</si>
  <si>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</si>
  <si>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</si>
  <si>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</si>
  <si>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</si>
  <si>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</si>
  <si>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</si>
  <si>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</si>
  <si>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</si>
  <si>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</si>
  <si>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</si>
  <si>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</si>
  <si>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</si>
  <si>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</si>
  <si>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</si>
  <si>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</si>
  <si>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</si>
  <si>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</si>
  <si>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</si>
  <si>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</si>
  <si>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</si>
  <si>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</si>
  <si>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</si>
  <si>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</si>
  <si>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</si>
  <si>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</si>
  <si>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</si>
  <si>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</si>
  <si>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</si>
  <si>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</si>
  <si>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</si>
  <si>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</si>
  <si>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</si>
  <si>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</si>
  <si>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</si>
  <si>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</si>
  <si>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</si>
  <si>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</si>
  <si>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</si>
  <si>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</si>
  <si>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</si>
  <si>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</si>
  <si>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</si>
  <si>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</si>
  <si>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</si>
  <si>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</si>
  <si>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</si>
  <si>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</si>
  <si>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</si>
  <si>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</si>
  <si>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</si>
  <si>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</si>
  <si>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</si>
  <si>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</si>
  <si>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</si>
  <si>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</si>
  <si>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</si>
  <si>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</si>
  <si>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</si>
  <si>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</si>
  <si>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</si>
  <si>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</si>
  <si>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</si>
  <si>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</si>
  <si>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</si>
  <si>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</si>
  <si>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</si>
  <si>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</si>
  <si>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</si>
  <si>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</si>
  <si>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</si>
  <si>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</si>
  <si>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</si>
  <si>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</si>
  <si>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</si>
  <si>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</si>
  <si>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</si>
  <si>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</si>
  <si>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</si>
  <si>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</si>
  <si>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</si>
  <si>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</si>
  <si>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</si>
  <si>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</si>
  <si>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</si>
  <si>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</si>
  <si>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</si>
  <si>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</si>
  <si>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</si>
  <si>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</si>
  <si>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</si>
  <si>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</si>
  <si>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</si>
  <si>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</si>
  <si>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</si>
  <si>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</si>
  <si>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</si>
  <si>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</si>
  <si>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</si>
  <si>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</si>
  <si>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</si>
  <si>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</si>
  <si>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</si>
  <si>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</si>
  <si>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</si>
  <si>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</si>
  <si>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</si>
  <si>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</si>
  <si>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</si>
  <si>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</si>
  <si>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</si>
  <si>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</si>
  <si>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</si>
  <si>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</si>
  <si>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</si>
  <si>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</si>
  <si>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</si>
  <si>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</si>
  <si>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</si>
  <si>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</si>
  <si>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</si>
  <si>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</si>
  <si>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</si>
  <si>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</si>
  <si>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</si>
  <si>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</si>
  <si>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</si>
  <si>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</si>
  <si>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</si>
  <si>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</si>
  <si>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</si>
  <si>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</si>
  <si>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</si>
  <si>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</si>
  <si>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</si>
  <si>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</si>
  <si>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</si>
  <si>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</si>
  <si>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</si>
  <si>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</si>
  <si>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</si>
  <si>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</si>
  <si>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</si>
  <si>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</si>
  <si>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</si>
  <si>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</si>
  <si>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</si>
  <si>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</si>
  <si>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</si>
  <si>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</si>
  <si>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</si>
  <si>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</si>
  <si>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</si>
  <si>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</si>
  <si>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</si>
  <si>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</si>
  <si>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</si>
  <si>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</si>
  <si>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</si>
  <si>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</si>
  <si>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</si>
  <si>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</si>
  <si>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</si>
  <si>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</si>
  <si>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</si>
  <si>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</si>
  <si>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</si>
  <si>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</si>
  <si>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</si>
  <si>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</si>
  <si>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</si>
  <si>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</si>
  <si>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</si>
  <si>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</si>
  <si>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</si>
  <si>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</si>
  <si>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</si>
  <si>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</si>
  <si>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</si>
  <si>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</si>
  <si>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</si>
  <si>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</si>
  <si>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</si>
  <si>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</si>
  <si>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</si>
  <si>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</si>
  <si>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</si>
  <si>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</si>
  <si>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</si>
  <si>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</si>
  <si>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</si>
  <si>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</si>
  <si>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</si>
  <si>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</si>
  <si>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</si>
  <si>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</si>
  <si>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</si>
  <si>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</si>
  <si>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</si>
  <si>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</si>
  <si>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</si>
  <si>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</si>
  <si>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</si>
  <si>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</si>
  <si>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</si>
  <si>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</si>
  <si>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</si>
  <si>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</si>
  <si>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</si>
  <si>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</si>
  <si>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</si>
  <si>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</si>
  <si>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</si>
  <si>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</si>
  <si>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</si>
  <si>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</si>
  <si>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</si>
  <si>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</si>
  <si>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</si>
  <si>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</si>
  <si>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</si>
  <si>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</si>
  <si>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</si>
  <si>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</si>
  <si>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</si>
  <si>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</si>
  <si>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</si>
  <si>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</si>
  <si>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</si>
  <si>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</si>
  <si>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</si>
  <si>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</si>
  <si>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</si>
  <si>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</si>
  <si>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</si>
  <si>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</si>
  <si>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</si>
  <si>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</si>
  <si>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</si>
  <si>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</si>
  <si>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</si>
  <si>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</si>
  <si>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</si>
  <si>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</si>
  <si>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</si>
  <si>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</si>
  <si>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</si>
  <si>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</si>
  <si>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</si>
  <si>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</si>
  <si>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</si>
  <si>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</si>
  <si>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</si>
  <si>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</si>
  <si>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</si>
  <si>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</si>
  <si>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</si>
  <si>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</si>
  <si>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</si>
  <si>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</si>
  <si>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</si>
  <si>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</si>
  <si>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</si>
  <si>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</si>
  <si>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</si>
  <si>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</si>
  <si>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</si>
  <si>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</si>
  <si>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</si>
  <si>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</si>
  <si>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</si>
  <si>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</si>
  <si>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</si>
  <si>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</si>
  <si>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</si>
  <si>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</si>
  <si>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</si>
  <si>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</si>
  <si>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</si>
  <si>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</si>
  <si>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</si>
  <si>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</si>
  <si>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</si>
  <si>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</si>
  <si>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</si>
  <si>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</si>
  <si>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</si>
  <si>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</si>
  <si>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</si>
  <si>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</si>
  <si>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</si>
  <si>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</si>
  <si>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</si>
  <si>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</si>
  <si>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</si>
  <si>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</si>
  <si>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</si>
  <si>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</si>
  <si>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</si>
  <si>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</si>
  <si>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</si>
  <si>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</si>
  <si>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</si>
  <si>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</si>
  <si>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</si>
  <si>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</si>
  <si>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</si>
  <si>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</si>
  <si>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</si>
  <si>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</si>
  <si>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</si>
  <si>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</si>
  <si>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</si>
  <si>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</si>
  <si>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</si>
  <si>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</si>
  <si>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</si>
  <si>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</si>
  <si>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</si>
  <si>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</si>
  <si>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</si>
  <si>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</si>
  <si>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</si>
  <si>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</si>
  <si>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</si>
  <si>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</si>
  <si>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</si>
  <si>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</si>
  <si>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</si>
  <si>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</si>
  <si>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</si>
  <si>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</si>
  <si>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</si>
  <si>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</si>
  <si>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</si>
  <si>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</si>
  <si>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</si>
  <si>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</si>
  <si>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</si>
  <si>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</si>
  <si>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</si>
  <si>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</si>
  <si>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</si>
  <si>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</si>
  <si>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</si>
  <si>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</si>
  <si>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</si>
  <si>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</si>
  <si>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</si>
  <si>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</si>
  <si>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</si>
  <si>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</si>
  <si>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</si>
  <si>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</si>
  <si>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</si>
  <si>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</si>
  <si>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</si>
  <si>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</si>
  <si>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</si>
  <si>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</si>
  <si>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</si>
  <si>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</si>
  <si>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</si>
  <si>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</si>
  <si>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</si>
  <si>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</si>
  <si>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</si>
  <si>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</si>
  <si>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</si>
  <si>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</si>
  <si>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</si>
  <si>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</si>
  <si>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</si>
  <si>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</si>
  <si>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</si>
  <si>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</si>
  <si>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</si>
  <si>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</si>
  <si>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</si>
  <si>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</si>
  <si>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</si>
  <si>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</si>
  <si>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</si>
  <si>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</si>
  <si>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</si>
  <si>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</si>
  <si>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</si>
  <si>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</si>
  <si>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</si>
  <si>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</si>
  <si>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</si>
  <si>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</si>
  <si>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</si>
  <si>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</si>
  <si>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</si>
  <si>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</si>
  <si>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</si>
  <si>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</si>
  <si>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</si>
  <si>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</si>
  <si>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</si>
  <si>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</si>
  <si>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</si>
  <si>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</si>
  <si>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</si>
  <si>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</si>
  <si>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</si>
  <si>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</si>
  <si>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</si>
  <si>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</si>
  <si>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</si>
  <si>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</si>
  <si>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</si>
  <si>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</si>
  <si>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</si>
  <si>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</si>
  <si>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</si>
  <si>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</si>
  <si>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</si>
  <si>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</si>
  <si>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</si>
  <si>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</si>
  <si>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</si>
  <si>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</si>
  <si>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</si>
  <si>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</si>
  <si>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</si>
  <si>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</si>
  <si>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</si>
  <si>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</si>
  <si>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</si>
  <si>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</si>
  <si>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</si>
  <si>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</si>
  <si>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</si>
  <si>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</si>
  <si>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</si>
  <si>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</si>
  <si>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</si>
  <si>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</si>
  <si>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</si>
  <si>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</si>
  <si>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</si>
  <si>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</si>
  <si>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</si>
  <si>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</si>
  <si>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</si>
  <si>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</si>
  <si>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</si>
  <si>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</si>
  <si>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</si>
  <si>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</si>
  <si>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</si>
  <si>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</si>
  <si>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</si>
  <si>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</si>
  <si>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</si>
  <si>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</si>
  <si>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</si>
  <si>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</si>
  <si>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</si>
  <si>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</si>
  <si>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</si>
  <si>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</si>
  <si>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</si>
  <si>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</si>
  <si>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</si>
  <si>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</si>
  <si>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</si>
  <si>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</si>
  <si>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</si>
  <si>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</si>
  <si>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</si>
  <si>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</si>
  <si>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</si>
  <si>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</si>
  <si>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</si>
  <si>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</si>
  <si>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</si>
  <si>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</si>
  <si>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</si>
  <si>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</si>
  <si>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</si>
  <si>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</si>
  <si>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</si>
  <si>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</si>
  <si>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</si>
  <si>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</si>
  <si>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</si>
  <si>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</si>
  <si>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</si>
  <si>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</si>
  <si>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</si>
  <si>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</si>
  <si>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</si>
  <si>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</si>
  <si>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</si>
  <si>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</si>
  <si>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</si>
  <si>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</si>
  <si>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</si>
  <si>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</si>
  <si>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</si>
  <si>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</si>
  <si>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</si>
  <si>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</si>
  <si>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</si>
  <si>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</si>
  <si>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</si>
  <si>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</si>
  <si>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</si>
  <si>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</si>
  <si>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</si>
  <si>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</si>
  <si>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</si>
  <si>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</si>
  <si>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</si>
  <si>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</si>
  <si>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</si>
  <si>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</si>
  <si>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</si>
  <si>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</si>
  <si>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</si>
  <si>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</si>
  <si>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</si>
  <si>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</si>
  <si>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</si>
  <si>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</si>
  <si>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</si>
  <si>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</si>
  <si>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</si>
  <si>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</si>
  <si>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</si>
  <si>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</si>
  <si>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</si>
  <si>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</si>
  <si>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</si>
  <si>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</si>
  <si>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</si>
  <si>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</si>
  <si>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</si>
  <si>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</si>
  <si>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</si>
  <si>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</si>
  <si>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</si>
  <si>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</si>
  <si>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</si>
  <si>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</si>
  <si>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</si>
  <si>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</si>
  <si>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</si>
  <si>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</si>
  <si>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</si>
  <si>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</si>
  <si>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</si>
  <si>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</si>
  <si>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</si>
  <si>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</si>
  <si>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</si>
  <si>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</si>
  <si>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</si>
  <si>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</si>
  <si>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</si>
  <si>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</si>
  <si>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</si>
  <si>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</si>
  <si>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</si>
  <si>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</si>
  <si>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</si>
  <si>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</si>
  <si>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</si>
  <si>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</si>
  <si>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</si>
  <si>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</si>
  <si>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</si>
  <si>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</si>
  <si>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</si>
  <si>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</si>
  <si>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</si>
  <si>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</si>
  <si>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</si>
  <si>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</si>
  <si>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</si>
  <si>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</si>
  <si>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</si>
  <si>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</si>
  <si>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</si>
  <si>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</si>
  <si>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</si>
  <si>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</si>
  <si>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</si>
  <si>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</si>
  <si>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</si>
  <si>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</si>
  <si>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</si>
  <si>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</si>
  <si>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</si>
  <si>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</si>
  <si>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</si>
  <si>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</si>
  <si>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</si>
  <si>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</si>
  <si>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</si>
  <si>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</si>
  <si>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</si>
  <si>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</si>
  <si>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</si>
  <si>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</si>
  <si>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</si>
  <si>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</si>
  <si>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</si>
  <si>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</si>
  <si>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</si>
  <si>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</si>
  <si>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</si>
  <si>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</si>
  <si>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</si>
  <si>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</si>
  <si>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</si>
  <si>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</si>
  <si>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</si>
  <si>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</si>
  <si>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</si>
  <si>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</si>
  <si>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</si>
  <si>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</si>
  <si>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</si>
  <si>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</si>
  <si>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</si>
  <si>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</si>
  <si>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</si>
  <si>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</si>
  <si>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</si>
  <si>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</si>
  <si>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</si>
  <si>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</si>
  <si>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</si>
  <si>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</si>
  <si>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</si>
  <si>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</si>
  <si>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</si>
  <si>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</si>
  <si>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</si>
  <si>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</si>
  <si>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</si>
  <si>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</si>
  <si>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</si>
  <si>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</si>
  <si>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</si>
  <si>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</si>
  <si>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</si>
  <si>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</si>
  <si>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</si>
  <si>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</si>
  <si>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</si>
  <si>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</si>
  <si>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</si>
  <si>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</si>
  <si>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</si>
  <si>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</si>
  <si>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</si>
  <si>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</si>
  <si>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</si>
  <si>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</si>
  <si>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</si>
  <si>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</si>
  <si>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</si>
  <si>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</si>
  <si>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</si>
  <si>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</si>
  <si>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</si>
  <si>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</si>
  <si>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</si>
  <si>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</si>
  <si>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</si>
  <si>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</si>
  <si>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</si>
  <si>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</si>
  <si>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</si>
  <si>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</si>
  <si>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</si>
  <si>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</si>
  <si>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</si>
  <si>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</si>
  <si>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</si>
  <si>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</si>
  <si>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</si>
  <si>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</si>
  <si>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</si>
  <si>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</si>
  <si>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</si>
  <si>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</si>
  <si>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</si>
  <si>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</si>
  <si>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</si>
  <si>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</si>
  <si>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</si>
  <si>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</si>
  <si>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</si>
  <si>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</si>
  <si>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</si>
  <si>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</si>
  <si>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</si>
  <si>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</si>
  <si>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</si>
  <si>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</si>
  <si>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</si>
  <si>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</si>
  <si>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</si>
  <si>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</si>
  <si>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</si>
  <si>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</si>
  <si>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</si>
  <si>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</si>
  <si>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</si>
  <si>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</si>
  <si>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</si>
  <si>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</si>
  <si>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</si>
  <si>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</si>
  <si>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</si>
  <si>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</si>
  <si>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</si>
  <si>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</si>
  <si>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</si>
  <si>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</si>
  <si>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</si>
  <si>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</si>
  <si>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</si>
  <si>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</si>
  <si>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</si>
  <si>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</si>
  <si>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</si>
  <si>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</si>
  <si>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</si>
  <si>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</si>
  <si>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</si>
  <si>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</si>
  <si>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</si>
  <si>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</si>
  <si>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</si>
  <si>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</si>
  <si>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</si>
  <si>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</si>
  <si>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</si>
  <si>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</si>
  <si>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</si>
  <si>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</si>
  <si>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</si>
  <si>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</si>
  <si>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</si>
  <si>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</si>
  <si>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</si>
  <si>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</si>
  <si>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</si>
  <si>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</si>
  <si>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</si>
  <si>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</si>
  <si>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</si>
  <si>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</si>
  <si>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</si>
  <si>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</si>
  <si>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</si>
  <si>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</si>
  <si>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</si>
  <si>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</si>
  <si>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</si>
  <si>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</si>
  <si>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</si>
  <si>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</si>
  <si>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</si>
  <si>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</si>
  <si>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</si>
  <si>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</si>
  <si>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</si>
  <si>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</si>
  <si>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</si>
  <si>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</si>
  <si>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</si>
  <si>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</si>
  <si>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</si>
  <si>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</si>
  <si>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</si>
  <si>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</si>
  <si>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</si>
  <si>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</si>
  <si>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</si>
  <si>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</si>
  <si>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</si>
  <si>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</si>
  <si>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</si>
  <si>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</si>
  <si>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</si>
  <si>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</si>
  <si>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</si>
  <si>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</si>
  <si>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</si>
  <si>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</si>
  <si>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</si>
  <si>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</si>
  <si>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</si>
  <si>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</si>
  <si>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</si>
  <si>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</si>
  <si>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</si>
  <si>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</si>
  <si>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</si>
  <si>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</si>
  <si>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</si>
  <si>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</si>
  <si>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</si>
  <si>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</si>
  <si>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</si>
  <si>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</si>
  <si>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</si>
  <si>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</si>
  <si>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</si>
  <si>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</si>
  <si>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</si>
  <si>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</si>
  <si>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</si>
  <si>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</si>
  <si>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</si>
  <si>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</si>
  <si>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</si>
  <si>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</si>
  <si>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</si>
  <si>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</si>
  <si>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</si>
  <si>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</si>
  <si>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</si>
  <si>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</si>
  <si>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</si>
  <si>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</si>
  <si>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</si>
  <si>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</si>
  <si>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</si>
  <si>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</si>
  <si>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</si>
  <si>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</si>
  <si>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</si>
  <si>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</si>
  <si>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</si>
  <si>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</si>
  <si>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</si>
  <si>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</si>
  <si>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</si>
  <si>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</si>
  <si>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</si>
  <si>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</si>
  <si>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</si>
  <si>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</si>
  <si>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</si>
  <si>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</si>
  <si>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</si>
  <si>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</si>
  <si>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</si>
  <si>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</si>
  <si>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</si>
  <si>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</si>
  <si>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</si>
  <si>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</si>
  <si>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</si>
  <si>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</si>
  <si>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</si>
  <si>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</si>
  <si>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</si>
  <si>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</si>
  <si>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</si>
  <si>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</si>
  <si>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</si>
  <si>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</si>
  <si>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</si>
  <si>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</si>
  <si>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</si>
  <si>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</si>
  <si>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</si>
  <si>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</si>
  <si>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</si>
  <si>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</si>
  <si>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</si>
  <si>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</si>
  <si>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</si>
  <si>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</si>
  <si>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</si>
  <si>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</si>
  <si>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</si>
  <si>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</si>
  <si>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</si>
  <si>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</si>
  <si>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</si>
  <si>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</si>
  <si>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</si>
  <si>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</si>
  <si>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</si>
  <si>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</si>
  <si>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</si>
  <si>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</si>
  <si>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</si>
  <si>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</si>
  <si>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</si>
  <si>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</si>
  <si>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</si>
  <si>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</si>
  <si>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</si>
  <si>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</si>
  <si>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</si>
  <si>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</si>
  <si>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</si>
  <si>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</si>
  <si>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</si>
  <si>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</si>
  <si>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</si>
  <si>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</si>
  <si>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</si>
  <si>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</si>
  <si>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</si>
  <si>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</si>
  <si>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</si>
  <si>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</si>
  <si>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</si>
  <si>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</si>
  <si>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</si>
  <si>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</si>
  <si>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</si>
  <si>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</si>
  <si>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</si>
  <si>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</si>
  <si>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</si>
  <si>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</si>
  <si>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</si>
  <si>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</si>
  <si>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</si>
  <si>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</si>
  <si>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</si>
  <si>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</si>
  <si>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</si>
  <si>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</si>
  <si>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</si>
  <si>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</si>
  <si>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</si>
  <si>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</si>
  <si>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</si>
  <si>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</si>
  <si>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</si>
  <si>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</si>
  <si>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</si>
  <si>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</si>
  <si>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</si>
  <si>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</si>
  <si>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</si>
  <si>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</si>
  <si>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</si>
  <si>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</si>
  <si>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</si>
  <si>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</si>
  <si>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</si>
  <si>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</si>
  <si>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</si>
  <si>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</si>
  <si>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</si>
  <si>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</si>
  <si>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</si>
  <si>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</si>
  <si>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</si>
  <si>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</si>
  <si>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</si>
  <si>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</si>
  <si>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</si>
  <si>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</si>
  <si>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</si>
  <si>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</si>
  <si>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</si>
  <si>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</si>
  <si>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</si>
  <si>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</si>
  <si>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</si>
  <si>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</si>
  <si>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</si>
  <si>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</si>
  <si>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</si>
  <si>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</si>
  <si>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</si>
  <si>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</si>
  <si>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</si>
  <si>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</si>
  <si>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</si>
  <si>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</si>
  <si>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</si>
  <si>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</si>
  <si>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</si>
  <si>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</si>
  <si>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</si>
  <si>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</si>
  <si>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</si>
  <si>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</si>
  <si>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</si>
  <si>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</si>
  <si>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</si>
  <si>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</si>
  <si>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</si>
  <si>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</si>
  <si>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</si>
  <si>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</si>
  <si>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</si>
  <si>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</si>
  <si>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</si>
  <si>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</si>
  <si>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</si>
  <si>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</si>
  <si>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</si>
  <si>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</si>
  <si>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</si>
  <si>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</si>
  <si>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</si>
  <si>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</si>
  <si>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</si>
  <si>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</si>
  <si>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</si>
  <si>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</si>
  <si>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</si>
  <si>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</si>
  <si>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</si>
  <si>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</si>
  <si>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</si>
  <si>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</si>
  <si>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</si>
  <si>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</si>
  <si>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</si>
  <si>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</si>
  <si>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</si>
  <si>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</si>
  <si>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</si>
  <si>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</si>
  <si>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</si>
  <si>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</si>
  <si>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</si>
  <si>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</si>
  <si>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</si>
  <si>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</si>
  <si>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</si>
  <si>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</si>
  <si>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</si>
  <si>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</si>
  <si>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</si>
  <si>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</si>
  <si>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</si>
  <si>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</si>
  <si>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</si>
  <si>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</si>
  <si>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</si>
  <si>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</si>
  <si>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</si>
  <si>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</si>
  <si>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</si>
  <si>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</si>
  <si>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</si>
  <si>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</si>
  <si>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</si>
  <si>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</si>
  <si>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</si>
  <si>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</si>
  <si>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</si>
  <si>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</si>
  <si>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</si>
  <si>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</si>
  <si>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</si>
  <si>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</si>
  <si>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</si>
  <si>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</si>
  <si>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</si>
  <si>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</si>
  <si>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</si>
  <si>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</si>
  <si>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</si>
  <si>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</si>
  <si>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</si>
  <si>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</si>
  <si>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</si>
  <si>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</si>
  <si>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</si>
  <si>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</si>
  <si>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</si>
  <si>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</si>
  <si>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</si>
  <si>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</si>
  <si>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</si>
  <si>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</si>
  <si>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</si>
  <si>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</si>
  <si>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</si>
  <si>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</si>
  <si>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</si>
  <si>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</si>
  <si>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</si>
  <si>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</si>
  <si>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</si>
  <si>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</si>
  <si>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</si>
  <si>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</si>
  <si>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</si>
  <si>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</si>
  <si>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</si>
  <si>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</si>
  <si>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</si>
  <si>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</si>
  <si>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</si>
  <si>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</si>
  <si>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</si>
  <si>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</si>
  <si>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</si>
  <si>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</si>
  <si>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</si>
  <si>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</si>
  <si>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</si>
  <si>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</si>
  <si>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</si>
  <si>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</si>
  <si>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</si>
  <si>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</si>
  <si>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</si>
  <si>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</si>
  <si>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</si>
  <si>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</si>
  <si>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</si>
  <si>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</si>
  <si>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</si>
  <si>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</si>
  <si>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</si>
  <si>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</si>
  <si>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</si>
  <si>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</si>
  <si>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</si>
  <si>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</si>
  <si>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</si>
  <si>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</si>
  <si>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</si>
  <si>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</si>
  <si>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</si>
  <si>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</si>
  <si>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</si>
  <si>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</si>
  <si>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</si>
  <si>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</si>
  <si>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</si>
  <si>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</si>
  <si>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</si>
  <si>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</si>
  <si>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</si>
  <si>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</si>
  <si>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</si>
  <si>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</si>
  <si>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</si>
  <si>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</si>
  <si>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</si>
  <si>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</si>
  <si>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</si>
  <si>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</si>
  <si>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</si>
  <si>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</si>
  <si>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</si>
  <si>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</si>
  <si>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</si>
  <si>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</si>
  <si>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</si>
  <si>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</si>
  <si>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</si>
  <si>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</si>
  <si>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</si>
  <si>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</si>
  <si>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</si>
  <si>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</si>
  <si>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</si>
  <si>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</si>
  <si>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</si>
  <si>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</si>
  <si>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</si>
  <si>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</si>
  <si>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</si>
  <si>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</si>
  <si>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</si>
  <si>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</si>
  <si>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</si>
  <si>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</si>
  <si>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</si>
  <si>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</si>
  <si>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</si>
  <si>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</si>
  <si>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</si>
  <si>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</si>
  <si>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</si>
  <si>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</si>
  <si>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</si>
  <si>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</si>
  <si>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</si>
  <si>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</si>
  <si>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</si>
  <si>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</si>
  <si>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</si>
  <si>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</si>
  <si>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</si>
  <si>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</si>
  <si>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</si>
  <si>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</si>
  <si>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</si>
  <si>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</si>
  <si>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</si>
  <si>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</si>
  <si>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</si>
  <si>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</si>
  <si>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</si>
  <si>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</si>
  <si>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</si>
  <si>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</si>
  <si>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</si>
  <si>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</si>
  <si>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</si>
  <si>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</si>
  <si>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</si>
  <si>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</si>
  <si>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</si>
  <si>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</si>
  <si>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</si>
  <si>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</si>
  <si>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</si>
  <si>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</si>
  <si>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</si>
  <si>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</si>
  <si>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</si>
  <si>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</si>
  <si>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</si>
  <si>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</si>
  <si>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</si>
  <si>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</si>
  <si>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</si>
  <si>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</si>
  <si>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</si>
  <si>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</si>
  <si>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</si>
  <si>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</si>
  <si>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</si>
  <si>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</si>
  <si>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</si>
  <si>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</si>
  <si>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</si>
  <si>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</si>
  <si>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</si>
  <si>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</si>
  <si>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</si>
  <si>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</si>
  <si>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</si>
  <si>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</si>
  <si>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</si>
  <si>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</si>
  <si>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</si>
  <si>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</si>
  <si>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</si>
  <si>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</si>
  <si>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</si>
  <si>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</si>
  <si>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</si>
  <si>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</si>
  <si>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</si>
  <si>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</si>
  <si>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</si>
  <si>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</si>
  <si>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</si>
  <si>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</si>
  <si>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</si>
  <si>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</si>
  <si>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</si>
  <si>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</si>
  <si>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</si>
  <si>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</si>
  <si>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</si>
  <si>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</si>
  <si>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</si>
  <si>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</si>
  <si>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</si>
  <si>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</si>
  <si>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</si>
  <si>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</si>
  <si>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</si>
  <si>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</si>
  <si>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</si>
  <si>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</si>
  <si>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</si>
  <si>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</si>
  <si>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</si>
  <si>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</si>
  <si>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</si>
  <si>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</si>
  <si>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</si>
  <si>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</si>
  <si>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</si>
  <si>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</si>
  <si>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</si>
  <si>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</si>
  <si>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</si>
  <si>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</si>
  <si>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</si>
  <si>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</si>
  <si>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</si>
  <si>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</si>
  <si>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</si>
  <si>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</si>
  <si>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</si>
  <si>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</si>
  <si>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</si>
  <si>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</si>
  <si>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</si>
  <si>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</si>
  <si>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</si>
  <si>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</si>
  <si>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</si>
  <si>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</si>
  <si>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</si>
  <si>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</si>
  <si>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</si>
  <si>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</si>
  <si>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</si>
  <si>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</si>
  <si>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</si>
  <si>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</si>
  <si>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</si>
  <si>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</si>
  <si>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</si>
  <si>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</si>
  <si>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</si>
  <si>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</si>
  <si>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</si>
  <si>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</si>
  <si>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</si>
  <si>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</si>
  <si>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</si>
  <si>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</si>
  <si>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</si>
  <si>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</si>
  <si>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</si>
  <si>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</si>
  <si>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</si>
  <si>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</si>
  <si>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</si>
  <si>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</si>
  <si>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</si>
  <si>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</si>
  <si>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</si>
  <si>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</si>
  <si>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</si>
  <si>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</si>
  <si>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</si>
  <si>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</si>
  <si>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</si>
  <si>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</si>
  <si>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</si>
  <si>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</si>
  <si>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</si>
  <si>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</si>
  <si>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</si>
  <si>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</si>
  <si>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</si>
  <si>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</si>
  <si>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</si>
  <si>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</si>
  <si>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</si>
  <si>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</si>
  <si>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</si>
  <si>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</si>
  <si>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</si>
  <si>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</si>
  <si>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</si>
  <si>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</si>
  <si>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</si>
  <si>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</si>
  <si>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</si>
  <si>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</si>
  <si>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</si>
  <si>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</si>
  <si>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</si>
  <si>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</si>
  <si>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</si>
  <si>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</si>
  <si>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</si>
  <si>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</si>
  <si>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</si>
  <si>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</si>
  <si>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</si>
  <si>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</si>
  <si>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</si>
  <si>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</si>
  <si>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</si>
  <si>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</si>
  <si>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</si>
  <si>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</si>
  <si>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</si>
  <si>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</si>
  <si>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</si>
  <si>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</si>
  <si>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</si>
  <si>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</si>
  <si>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</si>
  <si>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</si>
  <si>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</si>
  <si>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</si>
  <si>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</si>
  <si>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</si>
  <si>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</si>
  <si>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</si>
  <si>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</si>
  <si>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</si>
  <si>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</si>
  <si>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</si>
  <si>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</si>
  <si>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</si>
  <si>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</si>
  <si>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</si>
  <si>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</si>
  <si>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</si>
  <si>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</si>
  <si>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</si>
  <si>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</si>
  <si>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</si>
  <si>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</si>
  <si>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</si>
  <si>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</si>
  <si>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</si>
  <si>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</si>
  <si>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</si>
  <si>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</si>
  <si>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</si>
  <si>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</si>
  <si>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</si>
  <si>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</si>
  <si>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</si>
  <si>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</si>
  <si>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</si>
  <si>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</si>
  <si>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</si>
  <si>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</si>
  <si>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</si>
  <si>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</si>
  <si>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</si>
  <si>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</si>
  <si>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</si>
  <si>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</si>
  <si>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</si>
  <si>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</si>
  <si>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</si>
  <si>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</si>
  <si>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</si>
  <si>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</si>
  <si>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</si>
  <si>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</si>
  <si>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</si>
  <si>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</si>
  <si>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</si>
  <si>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</si>
  <si>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</si>
  <si>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</si>
  <si>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</si>
  <si>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</si>
  <si>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</si>
  <si>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</si>
  <si>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</si>
  <si>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</si>
  <si>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</si>
  <si>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</si>
  <si>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</si>
  <si>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</si>
  <si>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</si>
  <si>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</si>
  <si>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</si>
  <si>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</si>
  <si>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</si>
  <si>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</si>
  <si>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</si>
  <si>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</si>
  <si>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</si>
  <si>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</si>
  <si>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</si>
  <si>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</si>
  <si>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</si>
  <si>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</si>
  <si>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</si>
  <si>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</si>
  <si>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</si>
  <si>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</si>
  <si>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</si>
  <si>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</si>
  <si>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</si>
  <si>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</si>
  <si>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</si>
  <si>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</si>
  <si>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</si>
  <si>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</si>
  <si>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</si>
  <si>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</si>
  <si>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</si>
  <si>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</si>
  <si>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</si>
  <si>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</si>
  <si>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</si>
  <si>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</si>
  <si>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</si>
  <si>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</si>
  <si>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</si>
  <si>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</si>
  <si>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</si>
  <si>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</si>
  <si>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</si>
  <si>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</si>
  <si>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</si>
  <si>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</si>
  <si>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</si>
  <si>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</si>
  <si>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</si>
  <si>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</si>
  <si>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</si>
  <si>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</si>
  <si>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</si>
  <si>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</si>
  <si>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</si>
  <si>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</si>
  <si>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</si>
  <si>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</si>
  <si>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</si>
  <si>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</si>
  <si>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</si>
  <si>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</si>
  <si>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</si>
  <si>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</si>
  <si>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</si>
  <si>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</si>
  <si>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</si>
  <si>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</si>
  <si>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</si>
  <si>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</si>
  <si>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</si>
  <si>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</si>
  <si>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</si>
  <si>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</si>
  <si>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</si>
  <si>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</si>
  <si>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</si>
  <si>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</si>
  <si>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</si>
  <si>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</si>
  <si>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</si>
  <si>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</si>
  <si>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</si>
  <si>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</si>
  <si>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</si>
  <si>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</si>
  <si>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</si>
  <si>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</si>
  <si>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</si>
  <si>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</si>
  <si>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</si>
  <si>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</si>
  <si>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</si>
  <si>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</si>
  <si>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</si>
  <si>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</si>
  <si>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</si>
  <si>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</si>
  <si>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</si>
  <si>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</si>
  <si>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</si>
  <si>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</si>
  <si>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</si>
  <si>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</si>
  <si>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</si>
  <si>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</si>
  <si>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</si>
  <si>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</si>
  <si>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</si>
  <si>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</si>
  <si>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</si>
  <si>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</si>
  <si>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</si>
  <si>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</si>
  <si>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</si>
  <si>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</si>
  <si>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</si>
  <si>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</si>
  <si>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</si>
  <si>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</si>
  <si>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</si>
  <si>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</si>
  <si>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</si>
  <si>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</si>
  <si>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</si>
  <si>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</si>
  <si>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</si>
  <si>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</si>
  <si>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</si>
  <si>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</si>
  <si>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</si>
  <si>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</si>
  <si>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</si>
  <si>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</si>
  <si>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</si>
  <si>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</si>
  <si>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</si>
  <si>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</si>
  <si>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</si>
  <si>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</si>
  <si>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</si>
  <si>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</si>
  <si>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</si>
  <si>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</si>
  <si>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</si>
  <si>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</si>
  <si>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</si>
  <si>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</si>
  <si>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</si>
  <si>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</si>
  <si>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</si>
  <si>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</si>
  <si>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</si>
  <si>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</si>
  <si>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</si>
  <si>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</si>
  <si>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</si>
  <si>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</si>
  <si>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</si>
  <si>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</si>
  <si>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</si>
  <si>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</si>
  <si>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</si>
  <si>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</si>
  <si>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</si>
  <si>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</si>
  <si>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</si>
  <si>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</si>
  <si>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</si>
  <si>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</si>
  <si>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</si>
  <si>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</si>
  <si>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</si>
  <si>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</si>
  <si>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</si>
  <si>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</si>
  <si>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</si>
  <si>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</si>
  <si>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</si>
  <si>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</si>
  <si>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</si>
  <si>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</si>
  <si>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</si>
  <si>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</si>
  <si>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</si>
  <si>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</si>
  <si>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</si>
  <si>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</si>
  <si>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</si>
  <si>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</si>
  <si>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</si>
  <si>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</si>
  <si>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</si>
  <si>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</si>
  <si>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</si>
  <si>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</si>
  <si>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</si>
  <si>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</si>
  <si>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</si>
  <si>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</si>
  <si>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</si>
  <si>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</si>
  <si>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</si>
  <si>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</si>
  <si>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</si>
  <si>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</si>
  <si>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</si>
  <si>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</si>
  <si>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</si>
  <si>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</si>
  <si>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</si>
  <si>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</si>
  <si>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</si>
  <si>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</si>
  <si>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</si>
  <si>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</si>
  <si>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</si>
  <si>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</si>
  <si>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</si>
  <si>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</si>
  <si>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</si>
  <si>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</si>
  <si>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</si>
  <si>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</si>
  <si>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</si>
  <si>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</si>
  <si>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</si>
  <si>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</si>
  <si>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</si>
  <si>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</si>
  <si>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</si>
  <si>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</si>
  <si>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</si>
  <si>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</si>
  <si>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</si>
  <si>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</si>
  <si>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</si>
  <si>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</si>
  <si>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</si>
  <si>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</si>
  <si>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</si>
  <si>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</si>
  <si>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</si>
  <si>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</si>
  <si>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</si>
  <si>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</si>
  <si>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</si>
  <si>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</si>
  <si>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</si>
  <si>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</si>
  <si>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</si>
  <si>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</si>
  <si>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</si>
  <si>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</si>
  <si>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</si>
  <si>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</si>
  <si>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</si>
  <si>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</si>
  <si>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</si>
  <si>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</si>
  <si>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</si>
  <si>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</si>
  <si>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</si>
  <si>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</si>
  <si>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</si>
  <si>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</si>
  <si>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</si>
  <si>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</si>
  <si>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</si>
  <si>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</si>
  <si>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</si>
  <si>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</si>
  <si>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</si>
  <si>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</si>
  <si>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</si>
  <si>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</si>
  <si>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</si>
  <si>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</si>
  <si>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</si>
  <si>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</si>
  <si>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</si>
  <si>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</si>
  <si>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</si>
  <si>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</si>
  <si>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</si>
  <si>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</si>
  <si>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</si>
  <si>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</si>
  <si>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</si>
  <si>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</si>
  <si>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</si>
  <si>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</si>
  <si>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</si>
  <si>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</si>
  <si>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</si>
  <si>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</si>
  <si>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</si>
  <si>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</si>
  <si>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</si>
  <si>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</si>
  <si>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</si>
  <si>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</si>
  <si>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</si>
  <si>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</si>
  <si>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</si>
  <si>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</si>
  <si>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</si>
  <si>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</si>
  <si>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</si>
  <si>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</si>
  <si>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</si>
  <si>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</si>
  <si>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</si>
  <si>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</si>
  <si>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</si>
  <si>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</si>
  <si>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</si>
  <si>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</si>
  <si>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</si>
  <si>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</si>
  <si>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</si>
  <si>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</si>
  <si>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</si>
  <si>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</si>
  <si>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</si>
  <si>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</si>
  <si>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</si>
  <si>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</si>
  <si>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</si>
  <si>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</si>
  <si>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</si>
  <si>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</si>
  <si>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</si>
  <si>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</si>
  <si>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</si>
  <si>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</si>
  <si>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</si>
  <si>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</si>
  <si>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</si>
  <si>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</si>
  <si>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</si>
  <si>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</si>
  <si>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</si>
  <si>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</si>
  <si>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</si>
  <si>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</si>
  <si>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</si>
  <si>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</si>
  <si>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</si>
  <si>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</si>
  <si>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</si>
  <si>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</si>
  <si>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</si>
  <si>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</si>
  <si>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</si>
  <si>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</si>
  <si>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</si>
  <si>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</si>
  <si>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</si>
  <si>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</si>
  <si>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</si>
  <si>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</si>
  <si>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</si>
  <si>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</si>
  <si>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</si>
  <si>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</si>
  <si>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</si>
  <si>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</si>
  <si>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</si>
  <si>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</si>
  <si>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</si>
  <si>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</si>
  <si>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</si>
  <si>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</si>
  <si>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</si>
  <si>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</si>
  <si>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</si>
  <si>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</si>
  <si>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</si>
  <si>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</si>
  <si>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</si>
  <si>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</si>
  <si>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</si>
  <si>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</si>
  <si>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</si>
  <si>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</si>
  <si>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</si>
  <si>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</si>
  <si>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</si>
  <si>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</si>
  <si>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</si>
  <si>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</si>
  <si>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</si>
  <si>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</si>
  <si>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</si>
  <si>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</si>
  <si>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</si>
  <si>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</si>
  <si>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</si>
  <si>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</si>
  <si>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</si>
  <si>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</si>
  <si>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</si>
  <si>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</si>
  <si>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</si>
  <si>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</si>
  <si>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</si>
  <si>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</si>
  <si>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</si>
  <si>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</si>
  <si>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</si>
  <si>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</si>
  <si>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</si>
  <si>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</si>
  <si>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</si>
  <si>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</si>
  <si>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</si>
  <si>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</si>
  <si>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</si>
  <si>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</si>
  <si>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</si>
  <si>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</si>
  <si>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</si>
  <si>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</si>
  <si>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</si>
  <si>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</si>
  <si>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</si>
  <si>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</si>
  <si>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</si>
  <si>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</si>
  <si>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</si>
  <si>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</si>
  <si>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</si>
  <si>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</si>
  <si>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</si>
  <si>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</si>
  <si>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</si>
  <si>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</si>
  <si>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</si>
  <si>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</si>
  <si>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</si>
  <si>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</si>
  <si>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</si>
  <si>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</si>
  <si>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</si>
  <si>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</si>
  <si>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</si>
  <si>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</si>
  <si>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</si>
  <si>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</si>
  <si>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</si>
  <si>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</si>
  <si>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</si>
  <si>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</si>
  <si>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</si>
  <si>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</si>
  <si>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</si>
  <si>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</si>
  <si>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</si>
  <si>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</si>
  <si>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</si>
  <si>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</si>
  <si>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</si>
  <si>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</si>
  <si>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</si>
  <si>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</si>
  <si>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</si>
  <si>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</si>
  <si>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</si>
  <si>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</si>
  <si>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</si>
  <si>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</si>
  <si>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</si>
  <si>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</si>
  <si>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</si>
  <si>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</si>
  <si>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</si>
  <si>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</si>
  <si>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</si>
  <si>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</si>
  <si>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</si>
  <si>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</si>
  <si>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</si>
  <si>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</si>
  <si>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</si>
  <si>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</si>
  <si>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</si>
  <si>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</si>
  <si>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</si>
  <si>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</si>
  <si>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</si>
  <si>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</si>
  <si>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</si>
  <si>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</si>
  <si>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</si>
  <si>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</si>
  <si>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</si>
  <si>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</si>
  <si>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</si>
  <si>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</si>
  <si>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</si>
  <si>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</si>
  <si>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</si>
  <si>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</si>
  <si>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</si>
  <si>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</si>
  <si>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</si>
  <si>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</si>
  <si>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</si>
  <si>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</si>
  <si>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</si>
  <si>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</si>
  <si>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</si>
  <si>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</si>
  <si>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</si>
  <si>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</si>
  <si>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</si>
  <si>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</si>
  <si>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</si>
  <si>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</si>
  <si>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</si>
  <si>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</si>
  <si>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</si>
  <si>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</si>
  <si>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</si>
  <si>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</si>
  <si>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</si>
  <si>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</si>
  <si>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</si>
  <si>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</si>
  <si>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</si>
  <si>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</si>
  <si>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</si>
  <si>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</si>
  <si>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</si>
  <si>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</si>
  <si>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</si>
  <si>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</si>
  <si>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</si>
  <si>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</si>
  <si>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</si>
  <si>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</si>
  <si>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</si>
  <si>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</si>
  <si>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</si>
  <si>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</si>
  <si>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</si>
  <si>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</si>
  <si>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</si>
  <si>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</si>
  <si>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</si>
  <si>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</si>
  <si>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</si>
  <si>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</si>
  <si>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</si>
  <si>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</si>
  <si>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</si>
  <si>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</si>
  <si>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</si>
  <si>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</si>
  <si>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</si>
  <si>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</si>
  <si>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</si>
  <si>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</si>
  <si>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</si>
  <si>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</si>
  <si>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</si>
  <si>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</si>
  <si>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</si>
  <si>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</si>
  <si>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</si>
  <si>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</si>
  <si>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</si>
  <si>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</si>
  <si>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</si>
  <si>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</si>
  <si>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</si>
  <si>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</si>
  <si>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</si>
  <si>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</si>
  <si>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</si>
  <si>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</si>
  <si>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</si>
  <si>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</si>
  <si>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</si>
  <si>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</si>
  <si>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</si>
  <si>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</si>
  <si>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</si>
  <si>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</si>
  <si>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</si>
  <si>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</si>
  <si>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</si>
  <si>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</si>
  <si>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</si>
  <si>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</si>
  <si>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</si>
  <si>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</si>
  <si>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</si>
  <si>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</si>
  <si>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</si>
  <si>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</si>
  <si>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</si>
  <si>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</si>
  <si>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</si>
  <si>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</si>
  <si>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</si>
  <si>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</si>
  <si>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</si>
  <si>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</si>
  <si>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</si>
  <si>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</si>
  <si>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</si>
  <si>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</si>
  <si>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</si>
  <si>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</si>
  <si>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</si>
  <si>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</si>
  <si>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</si>
  <si>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</si>
  <si>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</si>
  <si>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</si>
  <si>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</si>
  <si>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</si>
  <si>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</si>
  <si>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</si>
  <si>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</si>
  <si>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</si>
  <si>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</si>
  <si>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</si>
  <si>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</si>
  <si>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</si>
  <si>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</si>
  <si>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</si>
  <si>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</si>
  <si>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</si>
  <si>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</si>
  <si>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</si>
  <si>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</si>
  <si>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</si>
  <si>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</si>
  <si>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</si>
  <si>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</si>
  <si>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</si>
  <si>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</si>
  <si>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</si>
  <si>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</si>
  <si>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</si>
  <si>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</si>
  <si>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</si>
  <si>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</si>
  <si>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</si>
  <si>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</si>
  <si>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</si>
  <si>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</si>
  <si>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</si>
  <si>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</si>
  <si>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</si>
  <si>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</si>
  <si>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</si>
  <si>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</si>
  <si>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</si>
  <si>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</si>
  <si>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</si>
  <si>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</si>
  <si>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</si>
  <si>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</si>
  <si>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</si>
  <si>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</si>
  <si>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</si>
  <si>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</si>
  <si>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</si>
  <si>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</si>
  <si>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</si>
  <si>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</si>
  <si>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</si>
  <si>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</si>
  <si>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</si>
  <si>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</si>
  <si>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</si>
  <si>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</si>
  <si>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</si>
  <si>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</si>
  <si>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</si>
  <si>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</si>
  <si>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</si>
  <si>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</si>
  <si>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</si>
  <si>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</si>
  <si>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</si>
  <si>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</si>
  <si>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</si>
  <si>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</si>
  <si>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</si>
  <si>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</si>
  <si>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</si>
  <si>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</si>
  <si>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</si>
  <si>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</si>
  <si>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</si>
  <si>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</si>
  <si>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</si>
  <si>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</si>
  <si>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</si>
  <si>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</si>
  <si>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</si>
  <si>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</si>
  <si>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</si>
  <si>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</si>
  <si>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</si>
  <si>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</si>
  <si>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</si>
  <si>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</si>
  <si>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</si>
  <si>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</si>
  <si>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</si>
  <si>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</si>
  <si>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</si>
  <si>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</si>
  <si>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</si>
  <si>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</si>
  <si>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</si>
  <si>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</si>
  <si>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</si>
  <si>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</si>
  <si>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</si>
  <si>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</si>
  <si>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</si>
  <si>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</si>
  <si>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</si>
  <si>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</si>
  <si>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</si>
  <si>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</si>
  <si>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</si>
  <si>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</si>
  <si>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</si>
  <si>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</si>
  <si>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</si>
  <si>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</si>
  <si>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</si>
  <si>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</si>
  <si>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</si>
  <si>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</si>
  <si>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</si>
  <si>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</si>
  <si>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</si>
  <si>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</si>
  <si>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</si>
  <si>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</si>
  <si>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</si>
  <si>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</si>
  <si>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</si>
  <si>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</si>
  <si>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</si>
  <si>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</si>
  <si>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</si>
  <si>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</si>
  <si>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</si>
  <si>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</si>
  <si>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</si>
  <si>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</si>
  <si>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</si>
  <si>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</si>
  <si>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</si>
  <si>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</si>
  <si>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</si>
  <si>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</si>
  <si>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</si>
  <si>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</si>
  <si>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</si>
  <si>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</si>
  <si>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</si>
  <si>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</si>
  <si>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</si>
  <si>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</si>
  <si>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</si>
  <si>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</si>
  <si>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</si>
  <si>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</si>
  <si>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</si>
  <si>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</si>
  <si>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</si>
  <si>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</si>
  <si>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</si>
  <si>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</si>
  <si>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</si>
  <si>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</si>
  <si>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</si>
  <si>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</si>
  <si>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</si>
  <si>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</si>
  <si>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</si>
  <si>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</si>
  <si>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</si>
  <si>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</si>
  <si>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</si>
  <si>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</si>
  <si>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</si>
  <si>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</si>
  <si>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</si>
  <si>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</si>
  <si>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</si>
  <si>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</si>
  <si>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</si>
  <si>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</si>
  <si>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</si>
  <si>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</si>
  <si>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</si>
  <si>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</si>
  <si>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</si>
  <si>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</si>
  <si>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</si>
  <si>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</si>
  <si>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</si>
  <si>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</si>
  <si>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</si>
  <si>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</si>
  <si>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</si>
  <si>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</si>
  <si>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</si>
  <si>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</si>
  <si>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</si>
  <si>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</si>
  <si>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</si>
  <si>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</si>
  <si>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</si>
  <si>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</si>
  <si>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</si>
  <si>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</si>
  <si>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</si>
  <si>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</si>
  <si>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</si>
  <si>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</si>
  <si>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</si>
  <si>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</si>
  <si>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</si>
  <si>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</si>
  <si>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</si>
  <si>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</si>
  <si>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</si>
  <si>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</si>
  <si>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</si>
  <si>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</si>
  <si>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</si>
  <si>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</si>
  <si>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</si>
  <si>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</si>
  <si>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</si>
  <si>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</si>
  <si>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</si>
  <si>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</si>
  <si>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</si>
  <si>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</si>
  <si>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</si>
  <si>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</si>
  <si>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</si>
  <si>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</si>
  <si>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</si>
  <si>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</si>
  <si>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</si>
  <si>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</si>
  <si>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</si>
  <si>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</si>
  <si>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</si>
  <si>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</si>
  <si>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</si>
  <si>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</si>
  <si>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</si>
  <si>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</si>
  <si>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</si>
  <si>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</si>
  <si>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</si>
  <si>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</si>
  <si>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</si>
  <si>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</si>
  <si>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</si>
  <si>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</si>
  <si>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</si>
  <si>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</si>
  <si>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</si>
  <si>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</si>
  <si>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</si>
  <si>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</si>
  <si>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</si>
  <si>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</si>
  <si>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</si>
  <si>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</si>
  <si>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</si>
  <si>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</si>
  <si>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</si>
  <si>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</si>
  <si>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</si>
  <si>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</si>
  <si>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</si>
  <si>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</si>
  <si>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</si>
  <si>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</si>
  <si>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</si>
  <si>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</si>
  <si>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</si>
  <si>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</si>
  <si>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</si>
  <si>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</si>
  <si>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</si>
  <si>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</si>
  <si>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</si>
  <si>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</si>
  <si>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</si>
  <si>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</si>
  <si>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</si>
  <si>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</si>
  <si>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</si>
  <si>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</si>
  <si>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</si>
  <si>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</si>
  <si>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</si>
  <si>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</si>
  <si>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</si>
  <si>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</si>
  <si>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</si>
  <si>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</si>
  <si>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</si>
  <si>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</si>
  <si>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</si>
  <si>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</si>
  <si>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</si>
  <si>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</si>
  <si>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</si>
  <si>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</si>
  <si>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</si>
  <si>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</si>
  <si>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</si>
  <si>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</si>
  <si>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</si>
  <si>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</si>
  <si>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</si>
  <si>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</si>
  <si>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</si>
  <si>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</si>
  <si>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</si>
  <si>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</si>
  <si>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</si>
  <si>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</si>
  <si>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</si>
  <si>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</si>
  <si>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</si>
  <si>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</si>
  <si>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</si>
  <si>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</si>
  <si>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</si>
  <si>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</si>
  <si>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</si>
  <si>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</si>
  <si>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</si>
  <si>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</si>
  <si>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</si>
  <si>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</si>
  <si>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</si>
  <si>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</si>
  <si>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</si>
  <si>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</si>
  <si>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</si>
  <si>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</si>
  <si>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</si>
  <si>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</si>
  <si>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</si>
  <si>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</si>
  <si>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</si>
  <si>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</si>
  <si>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</si>
  <si>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</si>
  <si>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</si>
  <si>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</si>
  <si>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</si>
  <si>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</si>
  <si>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</si>
  <si>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</si>
  <si>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</si>
  <si>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</si>
  <si>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</si>
  <si>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</si>
  <si>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</si>
  <si>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</si>
  <si>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</si>
  <si>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</si>
  <si>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</si>
  <si>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</si>
  <si>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</si>
  <si>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</si>
  <si>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</si>
  <si>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</si>
  <si>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</si>
  <si>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</si>
  <si>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</si>
  <si>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</si>
  <si>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</si>
  <si>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</si>
  <si>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</si>
  <si>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</si>
  <si>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</si>
  <si>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</si>
  <si>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</si>
  <si>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</si>
  <si>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</si>
  <si>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</si>
  <si>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</si>
  <si>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</si>
  <si>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</si>
  <si>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</si>
  <si>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</si>
  <si>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</si>
  <si>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</si>
  <si>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</si>
  <si>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</si>
  <si>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</si>
  <si>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</si>
  <si>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</si>
  <si>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</si>
  <si>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</si>
  <si>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</si>
  <si>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</si>
  <si>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</si>
  <si>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</si>
  <si>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</si>
  <si>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</si>
  <si>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</si>
  <si>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</si>
  <si>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</si>
  <si>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</si>
  <si>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</si>
  <si>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</si>
  <si>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</si>
  <si>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</si>
  <si>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</si>
  <si>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</si>
  <si>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</si>
  <si>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</si>
  <si>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</si>
  <si>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</si>
  <si>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</si>
  <si>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</si>
  <si>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</si>
  <si>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</si>
  <si>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</si>
  <si>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</si>
  <si>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</si>
  <si>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</si>
  <si>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</si>
  <si>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</si>
  <si>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</si>
  <si>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</si>
  <si>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</si>
  <si>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</si>
  <si>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</si>
  <si>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</si>
  <si>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</si>
  <si>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</si>
  <si>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</si>
  <si>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</si>
  <si>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</si>
  <si>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</si>
  <si>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</si>
  <si>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</si>
  <si>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</si>
  <si>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</si>
  <si>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</si>
  <si>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</si>
  <si>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</si>
  <si>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</si>
  <si>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</si>
  <si>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</si>
  <si>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</si>
  <si>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</si>
  <si>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</si>
  <si>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</si>
  <si>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</si>
  <si>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</si>
  <si>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</si>
  <si>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</si>
  <si>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</si>
  <si>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</si>
  <si>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</si>
  <si>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</si>
  <si>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</si>
  <si>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</si>
  <si>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</si>
  <si>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</si>
  <si>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</si>
  <si>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</si>
  <si>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</si>
  <si>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</si>
  <si>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</si>
  <si>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</si>
  <si>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</si>
  <si>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</si>
  <si>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</si>
  <si>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</si>
  <si>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</si>
  <si>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</si>
  <si>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</si>
  <si>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</si>
  <si>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</si>
  <si>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</si>
  <si>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</si>
  <si>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</si>
  <si>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</si>
  <si>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</si>
  <si>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</si>
  <si>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</si>
  <si>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</si>
  <si>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</si>
  <si>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</si>
  <si>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</si>
  <si>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</si>
  <si>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</si>
  <si>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</si>
  <si>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</si>
  <si>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</si>
  <si>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</si>
  <si>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</si>
  <si>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</si>
  <si>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</si>
  <si>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</si>
  <si>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</si>
  <si>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</si>
  <si>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</si>
  <si>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</si>
  <si>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</si>
  <si>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</si>
  <si>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</si>
  <si>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</si>
  <si>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</si>
  <si>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</si>
  <si>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</si>
  <si>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</si>
  <si>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</si>
  <si>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</si>
  <si>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</si>
  <si>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</si>
  <si>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</si>
  <si>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</si>
  <si>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</si>
  <si>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</si>
  <si>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</si>
  <si>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</si>
  <si>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</si>
  <si>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</si>
  <si>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</si>
  <si>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</si>
  <si>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</si>
  <si>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</si>
  <si>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</si>
  <si>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</si>
  <si>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</si>
  <si>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</si>
  <si>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</si>
  <si>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</si>
  <si>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</si>
  <si>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</si>
  <si>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</si>
  <si>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</si>
  <si>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</si>
  <si>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</si>
  <si>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</si>
  <si>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</si>
  <si>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</si>
  <si>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</si>
  <si>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</si>
  <si>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</si>
  <si>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</si>
  <si>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</si>
  <si>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</si>
  <si>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</si>
  <si>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</si>
  <si>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</si>
  <si>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</si>
  <si>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</si>
  <si>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</si>
  <si>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</si>
  <si>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</si>
  <si>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</si>
  <si>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</si>
  <si>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</si>
  <si>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</si>
  <si>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</si>
  <si>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</si>
  <si>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</si>
  <si>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</si>
  <si>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</si>
  <si>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</si>
  <si>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</si>
  <si>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</si>
  <si>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</si>
  <si>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</si>
  <si>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</si>
  <si>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</si>
  <si>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</si>
  <si>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</si>
  <si>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</si>
  <si>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</si>
  <si>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</si>
  <si>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</si>
  <si>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</si>
  <si>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</si>
  <si>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</si>
  <si>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</si>
  <si>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</si>
  <si>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</si>
  <si>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</si>
  <si>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</si>
  <si>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</si>
  <si>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</si>
  <si>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</si>
  <si>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</si>
  <si>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</si>
  <si>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</si>
  <si>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</si>
  <si>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</si>
  <si>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</si>
  <si>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</si>
  <si>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</si>
  <si>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</si>
  <si>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</si>
  <si>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</si>
  <si>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</si>
  <si>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</si>
  <si>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</si>
  <si>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</si>
  <si>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</si>
  <si>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</si>
  <si>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</si>
  <si>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</si>
  <si>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</si>
  <si>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</si>
  <si>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</si>
  <si>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</si>
  <si>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</si>
  <si>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</si>
  <si>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</si>
  <si>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</si>
  <si>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</si>
  <si>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</si>
  <si>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</si>
  <si>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</si>
  <si>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</si>
  <si>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</si>
  <si>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</si>
  <si>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</si>
  <si>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</si>
  <si>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</si>
  <si>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</si>
  <si>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</si>
  <si>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</si>
  <si>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</si>
  <si>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</si>
  <si>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</si>
  <si>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</si>
  <si>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</si>
  <si>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</si>
  <si>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</si>
  <si>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</si>
  <si>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</si>
  <si>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</si>
  <si>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</si>
  <si>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</si>
  <si>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</si>
  <si>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</si>
  <si>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</si>
  <si>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</si>
  <si>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</si>
  <si>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</si>
  <si>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</si>
  <si>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</si>
  <si>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</si>
  <si>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</si>
  <si>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</si>
  <si>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</si>
  <si>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</si>
  <si>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</si>
  <si>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</si>
  <si>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</si>
  <si>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</si>
  <si>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</si>
  <si>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</si>
  <si>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</si>
  <si>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</si>
  <si>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</si>
  <si>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</si>
  <si>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</si>
  <si>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</si>
  <si>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</si>
  <si>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</si>
  <si>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</si>
  <si>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</si>
  <si>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</si>
  <si>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</si>
  <si>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</si>
  <si>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</si>
  <si>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</si>
  <si>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</si>
  <si>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</si>
  <si>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</si>
  <si>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</si>
  <si>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</si>
  <si>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</si>
  <si>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</si>
  <si>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</si>
  <si>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</si>
  <si>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</si>
  <si>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</si>
  <si>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</si>
  <si>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</si>
  <si>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</si>
  <si>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</si>
  <si>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</si>
  <si>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</si>
  <si>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</si>
  <si>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</si>
  <si>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</si>
  <si>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</si>
  <si>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</si>
  <si>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</si>
  <si>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</si>
  <si>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</si>
  <si>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</si>
  <si>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</si>
  <si>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</si>
  <si>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</si>
  <si>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</si>
  <si>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</si>
  <si>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</si>
  <si>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</si>
  <si>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</si>
  <si>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</si>
  <si>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</si>
  <si>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</si>
  <si>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</si>
  <si>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</si>
  <si>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</si>
  <si>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</si>
  <si>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</si>
  <si>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</si>
  <si>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</si>
  <si>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</si>
  <si>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</si>
  <si>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</si>
  <si>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</si>
  <si>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</si>
  <si>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</si>
  <si>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</si>
  <si>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</si>
  <si>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</si>
  <si>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</si>
  <si>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</si>
  <si>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</si>
  <si>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</si>
  <si>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</si>
  <si>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</si>
  <si>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</si>
  <si>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</si>
  <si>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</si>
  <si>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</si>
  <si>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</si>
  <si>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</si>
  <si>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</si>
  <si>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</si>
  <si>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</si>
  <si>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</si>
  <si>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</si>
  <si>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</si>
  <si>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</si>
  <si>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</si>
  <si>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</si>
  <si>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</si>
  <si>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</si>
  <si>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</si>
  <si>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</si>
  <si>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</si>
  <si>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</si>
  <si>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</si>
  <si>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</si>
  <si>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</si>
  <si>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</si>
  <si>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</si>
  <si>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</si>
  <si>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</si>
  <si>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</si>
  <si>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</si>
  <si>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</si>
  <si>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</si>
  <si>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</si>
  <si>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</si>
  <si>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</si>
  <si>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</si>
  <si>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</si>
  <si>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</si>
  <si>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</si>
  <si>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</si>
  <si>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</si>
  <si>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</si>
  <si>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</si>
  <si>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</si>
  <si>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</si>
  <si>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</si>
  <si>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</si>
  <si>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</si>
  <si>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</si>
  <si>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</si>
  <si>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</si>
  <si>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</si>
  <si>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</si>
  <si>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</si>
  <si>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</si>
  <si>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</si>
  <si>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</si>
  <si>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</si>
  <si>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</si>
  <si>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</si>
  <si>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</si>
  <si>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</si>
  <si>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</si>
  <si>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</si>
  <si>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</si>
  <si>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</si>
  <si>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</si>
  <si>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</si>
  <si>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</si>
  <si>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</si>
  <si>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</si>
  <si>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</si>
  <si>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</si>
  <si>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</si>
  <si>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</si>
  <si>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</si>
  <si>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</si>
  <si>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</si>
  <si>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</si>
  <si>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</si>
  <si>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</si>
  <si>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</si>
  <si>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</si>
  <si>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</si>
  <si>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</si>
  <si>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</si>
  <si>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</si>
  <si>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</si>
  <si>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</si>
  <si>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</si>
  <si>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</si>
  <si>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</si>
  <si>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</si>
  <si>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</si>
  <si>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</si>
  <si>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</si>
  <si>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</si>
  <si>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</si>
  <si>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</si>
  <si>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</si>
  <si>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</si>
  <si>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</si>
  <si>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</si>
  <si>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</si>
  <si>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</si>
  <si>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</si>
  <si>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</si>
  <si>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</si>
  <si>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</si>
  <si>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</si>
  <si>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</si>
  <si>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</si>
  <si>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</si>
  <si>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</si>
  <si>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</si>
  <si>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</si>
  <si>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</si>
  <si>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</si>
  <si>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</si>
  <si>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</si>
  <si>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</si>
  <si>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</si>
  <si>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</si>
  <si>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</si>
  <si>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</si>
  <si>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</si>
  <si>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</si>
  <si>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</si>
  <si>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</si>
  <si>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</si>
  <si>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</si>
  <si>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</si>
  <si>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</si>
  <si>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</si>
  <si>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</si>
  <si>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</si>
  <si>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</si>
  <si>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</si>
  <si>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</si>
  <si>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</si>
  <si>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</si>
  <si>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</si>
  <si>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</si>
  <si>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</si>
  <si>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</si>
  <si>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</si>
  <si>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</si>
  <si>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</si>
  <si>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</si>
  <si>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</si>
  <si>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</si>
  <si>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</si>
  <si>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</si>
  <si>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</si>
  <si>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</si>
  <si>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</si>
  <si>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</si>
  <si>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</si>
  <si>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</si>
  <si>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</si>
  <si>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</si>
  <si>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</si>
  <si>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</si>
  <si>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</si>
  <si>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</si>
  <si>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</si>
  <si>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</si>
  <si>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</si>
  <si>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</si>
  <si>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</si>
  <si>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</si>
  <si>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</si>
  <si>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</si>
  <si>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</si>
  <si>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</si>
  <si>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</si>
  <si>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</si>
  <si>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</si>
  <si>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</si>
  <si>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</si>
  <si>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</si>
  <si>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</si>
  <si>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</si>
  <si>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</si>
  <si>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</si>
  <si>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</si>
  <si>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</si>
  <si>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</si>
  <si>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</si>
  <si>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</si>
  <si>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</si>
  <si>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</si>
  <si>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</si>
  <si>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</si>
  <si>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</si>
  <si>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</si>
  <si>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</si>
  <si>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</si>
  <si>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</si>
  <si>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</si>
  <si>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</si>
  <si>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</si>
  <si>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</si>
  <si>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</si>
  <si>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</si>
  <si>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</si>
  <si>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</si>
  <si>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</si>
  <si>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</si>
  <si>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</si>
  <si>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</si>
  <si>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</si>
  <si>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</si>
  <si>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</si>
  <si>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</si>
  <si>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</si>
  <si>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</si>
  <si>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</si>
  <si>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</si>
  <si>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</si>
  <si>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</si>
  <si>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</si>
  <si>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</si>
  <si>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</si>
  <si>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</si>
  <si>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</si>
  <si>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</si>
  <si>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</si>
  <si>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</si>
  <si>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</si>
  <si>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</si>
  <si>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</si>
  <si>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</si>
  <si>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</si>
  <si>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</si>
  <si>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</si>
  <si>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</si>
  <si>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</si>
  <si>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</si>
  <si>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</si>
  <si>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</si>
  <si>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</si>
  <si>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</si>
  <si>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</si>
  <si>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</si>
  <si>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</si>
  <si>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</si>
  <si>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</si>
  <si>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</si>
  <si>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</si>
  <si>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</si>
  <si>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</si>
  <si>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</si>
  <si>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</si>
  <si>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</si>
  <si>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</si>
  <si>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</si>
  <si>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</si>
  <si>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</si>
  <si>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</si>
  <si>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</si>
  <si>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</si>
  <si>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</si>
  <si>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</si>
  <si>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</si>
  <si>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</si>
  <si>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</si>
  <si>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</si>
  <si>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</si>
  <si>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</si>
  <si>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</si>
  <si>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</si>
  <si>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</si>
  <si>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</si>
  <si>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</si>
  <si>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</si>
  <si>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</si>
  <si>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</si>
  <si>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</si>
  <si>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</si>
  <si>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</si>
  <si>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</si>
  <si>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</si>
  <si>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</si>
  <si>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</si>
  <si>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</si>
  <si>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</si>
  <si>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</si>
  <si>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</si>
  <si>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</si>
  <si>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</si>
  <si>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</si>
  <si>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</si>
  <si>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</si>
  <si>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</si>
  <si>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</si>
  <si>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</si>
  <si>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</si>
  <si>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</si>
  <si>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</si>
  <si>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</si>
  <si>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</si>
  <si>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</si>
  <si>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</si>
  <si>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</si>
  <si>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</si>
  <si>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</si>
  <si>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</si>
  <si>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</si>
  <si>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</si>
  <si>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</si>
  <si>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</si>
  <si>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</si>
  <si>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</si>
  <si>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</si>
  <si>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</si>
  <si>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</si>
  <si>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</si>
  <si>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</si>
  <si>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</si>
  <si>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</si>
  <si>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</si>
  <si>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</si>
  <si>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</si>
  <si>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</si>
  <si>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</si>
  <si>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</si>
  <si>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</si>
  <si>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</si>
  <si>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</si>
  <si>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</si>
  <si>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</si>
  <si>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</si>
  <si>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</si>
  <si>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</si>
  <si>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</si>
  <si>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</si>
  <si>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</si>
  <si>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</si>
  <si>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</si>
  <si>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</si>
  <si>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</si>
  <si>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</si>
  <si>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</si>
  <si>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</si>
  <si>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</si>
  <si>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</si>
  <si>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</si>
  <si>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</si>
  <si>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</si>
  <si>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</si>
  <si>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</si>
  <si>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</si>
  <si>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</si>
  <si>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</si>
  <si>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</si>
  <si>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</si>
  <si>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</si>
  <si>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</si>
  <si>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</si>
  <si>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</si>
  <si>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</si>
  <si>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</si>
  <si>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</si>
  <si>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</si>
  <si>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</si>
  <si>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</si>
  <si>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</si>
  <si>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</si>
  <si>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</si>
  <si>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</si>
  <si>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</si>
  <si>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</si>
  <si>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</si>
  <si>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</si>
  <si>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</si>
  <si>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</si>
  <si>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</si>
  <si>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</si>
  <si>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</si>
  <si>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</si>
  <si>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</si>
  <si>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</si>
  <si>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</si>
  <si>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</si>
  <si>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</si>
  <si>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</si>
  <si>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</si>
  <si>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</si>
  <si>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</si>
  <si>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</si>
  <si>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</si>
  <si>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</si>
  <si>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</si>
  <si>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</si>
  <si>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</si>
  <si>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</si>
  <si>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</si>
  <si>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</si>
  <si>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</si>
  <si>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</si>
  <si>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</si>
  <si>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</si>
  <si>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</si>
  <si>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</si>
  <si>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</si>
  <si>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</si>
  <si>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</si>
  <si>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</si>
  <si>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</si>
  <si>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</si>
  <si>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</si>
  <si>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</si>
  <si>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</si>
  <si>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</si>
  <si>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</si>
  <si>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</si>
  <si>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</si>
  <si>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</si>
  <si>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</si>
  <si>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</si>
  <si>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</si>
  <si>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</si>
  <si>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</si>
  <si>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</si>
  <si>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</si>
  <si>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</si>
  <si>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</si>
  <si>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</si>
  <si>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</si>
  <si>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</si>
  <si>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</si>
  <si>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</si>
  <si>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</si>
  <si>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</si>
  <si>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</si>
  <si>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</si>
  <si>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</si>
  <si>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</si>
  <si>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</si>
  <si>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</si>
  <si>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</si>
  <si>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</si>
  <si>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</si>
  <si>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</si>
  <si>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</si>
  <si>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</si>
  <si>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</si>
  <si>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</si>
  <si>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</si>
  <si>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</si>
  <si>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</si>
  <si>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</si>
  <si>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</si>
  <si>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</si>
  <si>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</si>
  <si>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</si>
  <si>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</si>
  <si>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</si>
  <si>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</si>
  <si>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</si>
  <si>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</si>
  <si>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</si>
  <si>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</si>
  <si>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</si>
  <si>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</si>
  <si>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</si>
  <si>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</si>
  <si>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</si>
  <si>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</si>
  <si>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</si>
  <si>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</si>
  <si>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</si>
  <si>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</si>
  <si>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</si>
  <si>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</si>
  <si>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</si>
  <si>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</si>
  <si>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</si>
  <si>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</si>
  <si>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</si>
  <si>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</si>
  <si>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</si>
  <si>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</si>
  <si>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</si>
  <si>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</si>
  <si>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</si>
  <si>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</si>
  <si>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</si>
  <si>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</si>
  <si>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</si>
  <si>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</si>
  <si>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</si>
  <si>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</si>
  <si>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</si>
  <si>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</si>
  <si>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</si>
  <si>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</si>
  <si>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</si>
  <si>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</si>
  <si>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</si>
  <si>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</si>
  <si>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</si>
  <si>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</si>
  <si>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</si>
  <si>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</si>
  <si>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</si>
  <si>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</si>
  <si>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</si>
  <si>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</si>
  <si>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</si>
  <si>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</si>
  <si>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</si>
  <si>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</si>
  <si>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</si>
  <si>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</si>
  <si>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</si>
  <si>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</si>
  <si>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</si>
  <si>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</si>
  <si>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</si>
  <si>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</si>
  <si>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</si>
  <si>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</si>
  <si>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</si>
  <si>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</si>
  <si>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</si>
  <si>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</si>
  <si>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</si>
  <si>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</si>
  <si>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</si>
  <si>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</si>
  <si>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</si>
  <si>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</si>
  <si>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</si>
  <si>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</si>
  <si>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</si>
  <si>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</si>
  <si>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</si>
  <si>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</si>
  <si>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</si>
  <si>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</si>
  <si>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</si>
  <si>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</si>
  <si>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</si>
  <si>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</si>
  <si>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</si>
  <si>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</si>
  <si>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</si>
  <si>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</si>
  <si>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</si>
  <si>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</si>
  <si>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</si>
  <si>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</si>
  <si>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</si>
  <si>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</si>
  <si>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</si>
  <si>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</si>
  <si>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</si>
  <si>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</si>
  <si>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</si>
  <si>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</si>
  <si>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</si>
  <si>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</si>
  <si>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</si>
  <si>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</si>
  <si>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</si>
  <si>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</si>
  <si>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</si>
  <si>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</si>
  <si>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</si>
  <si>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</si>
  <si>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</si>
  <si>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</si>
  <si>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</si>
  <si>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</si>
  <si>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</si>
  <si>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</si>
  <si>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</si>
  <si>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</si>
  <si>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</si>
  <si>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</si>
  <si>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</si>
  <si>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</si>
  <si>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</si>
  <si>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</si>
  <si>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</si>
  <si>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</si>
  <si>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</si>
  <si>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</si>
  <si>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</si>
  <si>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</si>
  <si>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</si>
  <si>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</si>
  <si>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</si>
  <si>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</si>
  <si>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</si>
  <si>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</si>
  <si>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</si>
  <si>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</si>
  <si>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</si>
  <si>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</si>
  <si>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</si>
  <si>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</si>
  <si>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</si>
  <si>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</si>
  <si>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</si>
  <si>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</si>
  <si>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</si>
  <si>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</si>
  <si>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</si>
  <si>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</si>
  <si>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</si>
  <si>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</si>
  <si>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</si>
  <si>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</si>
  <si>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</si>
  <si>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</si>
  <si>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</si>
  <si>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</si>
  <si>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</si>
  <si>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</si>
  <si>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</si>
  <si>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</si>
  <si>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</si>
  <si>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</si>
  <si>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</si>
  <si>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</si>
  <si>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</si>
  <si>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</si>
  <si>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</si>
  <si>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</si>
  <si>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</si>
  <si>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</si>
  <si>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</si>
  <si>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</si>
  <si>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</si>
  <si>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</si>
  <si>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</si>
  <si>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</si>
  <si>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</si>
  <si>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</si>
  <si>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</si>
  <si>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</si>
  <si>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</si>
  <si>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</si>
  <si>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</si>
  <si>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</si>
  <si>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</si>
  <si>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</si>
  <si>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</si>
  <si>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</si>
  <si>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</si>
  <si>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</si>
  <si>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</si>
  <si>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</si>
  <si>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</si>
  <si>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</si>
  <si>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</si>
  <si>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</si>
  <si>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</si>
  <si>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</si>
  <si>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</si>
  <si>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</si>
  <si>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</si>
  <si>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</si>
  <si>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</si>
  <si>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</si>
  <si>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</si>
  <si>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</si>
  <si>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</si>
  <si>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</si>
  <si>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</si>
  <si>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</si>
  <si>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</si>
  <si>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</si>
  <si>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</si>
  <si>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</si>
  <si>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</si>
  <si>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</si>
  <si>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</si>
  <si>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</si>
  <si>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</si>
  <si>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</si>
  <si>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</si>
  <si>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</si>
  <si>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</si>
  <si>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</si>
  <si>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</si>
  <si>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</si>
  <si>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</si>
  <si>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</si>
  <si>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</si>
  <si>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</si>
  <si>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</si>
  <si>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</si>
  <si>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</si>
  <si>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</si>
  <si>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</si>
  <si>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</si>
  <si>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</si>
  <si>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</si>
  <si>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</si>
  <si>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</si>
  <si>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</si>
  <si>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</si>
  <si>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</si>
  <si>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</si>
  <si>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</si>
  <si>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</si>
  <si>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</si>
  <si>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</si>
  <si>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</si>
  <si>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</si>
  <si>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</si>
  <si>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</si>
  <si>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</si>
  <si>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</si>
  <si>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</si>
  <si>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</si>
  <si>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</si>
  <si>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</si>
  <si>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</si>
  <si>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</si>
  <si>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</si>
  <si>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</si>
  <si>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</si>
  <si>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</si>
  <si>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</si>
  <si>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</si>
  <si>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</si>
  <si>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</si>
  <si>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</si>
  <si>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</si>
  <si>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</si>
  <si>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</si>
  <si>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</si>
  <si>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</si>
  <si>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</si>
  <si>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</si>
  <si>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</si>
  <si>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</si>
  <si>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</si>
  <si>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</si>
  <si>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</si>
  <si>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</si>
  <si>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</si>
  <si>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</si>
  <si>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</si>
  <si>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</si>
  <si>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</si>
  <si>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</si>
  <si>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</si>
  <si>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</si>
  <si>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</si>
  <si>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</si>
  <si>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</si>
  <si>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</si>
  <si>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</si>
  <si>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</si>
  <si>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</si>
  <si>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</si>
  <si>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</si>
  <si>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</si>
  <si>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</si>
  <si>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</si>
  <si>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</si>
  <si>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</si>
  <si>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</si>
  <si>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</si>
  <si>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</si>
  <si>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</si>
  <si>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</si>
  <si>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</si>
  <si>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</si>
  <si>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</si>
  <si>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</si>
  <si>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</si>
  <si>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</si>
  <si>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</si>
  <si>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</si>
  <si>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</si>
  <si>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</si>
  <si>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</si>
  <si>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</si>
  <si>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</si>
  <si>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</si>
  <si>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</si>
  <si>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</si>
  <si>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</si>
  <si>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</si>
  <si>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</si>
  <si>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</si>
  <si>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</si>
  <si>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</si>
  <si>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</si>
  <si>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</si>
  <si>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</si>
  <si>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</si>
  <si>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</si>
  <si>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</si>
  <si>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</si>
  <si>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</si>
  <si>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</si>
  <si>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</si>
  <si>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</si>
  <si>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</si>
  <si>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</si>
  <si>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</si>
  <si>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</si>
  <si>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</si>
  <si>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</si>
  <si>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</si>
  <si>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</si>
  <si>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</si>
  <si>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</si>
  <si>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</si>
  <si>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</si>
  <si>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</si>
  <si>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</si>
  <si>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</si>
  <si>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</si>
  <si>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</si>
  <si>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</si>
  <si>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</si>
  <si>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</si>
  <si>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</si>
  <si>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</si>
  <si>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</si>
  <si>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</si>
  <si>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</si>
  <si>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</si>
  <si>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</si>
  <si>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</si>
  <si>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</si>
  <si>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</si>
  <si>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</si>
  <si>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</si>
  <si>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</si>
  <si>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</si>
  <si>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</si>
  <si>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</si>
  <si>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</si>
  <si>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</si>
  <si>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</si>
  <si>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</si>
  <si>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</si>
  <si>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</si>
  <si>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</si>
  <si>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</si>
  <si>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</si>
  <si>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</si>
  <si>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</si>
  <si>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</si>
  <si>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</si>
  <si>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</si>
  <si>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</si>
  <si>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</si>
  <si>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</si>
  <si>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</si>
  <si>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</si>
  <si>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</si>
  <si>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</si>
  <si>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</si>
  <si>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</si>
  <si>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</si>
  <si>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</si>
  <si>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</si>
  <si>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</si>
  <si>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</si>
  <si>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</si>
  <si>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</si>
  <si>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</si>
  <si>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</si>
  <si>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</si>
  <si>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</si>
  <si>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</si>
  <si>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</si>
  <si>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</si>
  <si>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</si>
  <si>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</si>
  <si>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</si>
  <si>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</si>
  <si>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</si>
  <si>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</si>
  <si>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</si>
  <si>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</si>
  <si>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</si>
  <si>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</si>
  <si>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</si>
  <si>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</si>
  <si>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</si>
  <si>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</si>
  <si>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</si>
  <si>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</si>
  <si>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</si>
  <si>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</si>
  <si>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</si>
  <si>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</si>
  <si>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</si>
  <si>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</si>
  <si>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</si>
  <si>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</si>
  <si>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</si>
  <si>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</si>
  <si>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</si>
  <si>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</si>
  <si>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</si>
  <si>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</si>
  <si>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</si>
  <si>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</si>
  <si>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</si>
  <si>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</si>
  <si>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</si>
  <si>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</si>
  <si>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</si>
  <si>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</si>
  <si>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</si>
  <si>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</si>
  <si>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</si>
  <si>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</si>
  <si>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</si>
  <si>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</si>
  <si>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</si>
  <si>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</si>
  <si>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</si>
  <si>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</si>
  <si>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</si>
  <si>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</si>
  <si>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</si>
  <si>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</si>
  <si>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</si>
  <si>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</si>
  <si>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</si>
  <si>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</si>
  <si>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</si>
  <si>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</si>
  <si>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</si>
  <si>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</si>
  <si>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</si>
  <si>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</si>
  <si>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</si>
  <si>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</si>
  <si>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</si>
  <si>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</si>
  <si>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</si>
  <si>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</si>
  <si>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</si>
  <si>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</si>
  <si>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</si>
  <si>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</si>
  <si>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</si>
  <si>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</si>
  <si>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</si>
  <si>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</si>
  <si>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</si>
  <si>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</si>
  <si>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</si>
  <si>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</si>
  <si>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</si>
  <si>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</si>
  <si>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</si>
  <si>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</si>
  <si>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</si>
  <si>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</si>
  <si>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</si>
  <si>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</si>
  <si>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</si>
  <si>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</si>
  <si>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</si>
  <si>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</si>
  <si>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</si>
  <si>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</si>
  <si>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</si>
  <si>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</si>
  <si>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</si>
  <si>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</si>
  <si>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</si>
  <si>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</si>
  <si>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</si>
  <si>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</si>
  <si>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</si>
  <si>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</si>
  <si>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</si>
  <si>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</si>
  <si>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</si>
  <si>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</si>
  <si>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</si>
  <si>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</si>
  <si>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</si>
  <si>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</si>
  <si>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</si>
  <si>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</si>
  <si>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</si>
  <si>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</si>
  <si>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</si>
  <si>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</si>
  <si>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</si>
  <si>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</si>
  <si>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</si>
  <si>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</si>
  <si>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</si>
  <si>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</si>
  <si>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</si>
  <si>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</si>
  <si>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</si>
  <si>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</si>
  <si>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</si>
  <si>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</si>
  <si>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</si>
  <si>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</si>
  <si>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</si>
  <si>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</si>
  <si>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</si>
  <si>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</si>
  <si>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</si>
  <si>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</si>
  <si>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</si>
  <si>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</si>
  <si>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</si>
  <si>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</si>
  <si>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</si>
  <si>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</si>
  <si>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</si>
  <si>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</si>
  <si>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</si>
  <si>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</si>
  <si>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</si>
  <si>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</si>
  <si>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</si>
  <si>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</si>
  <si>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</si>
  <si>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</si>
  <si>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</si>
  <si>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</si>
  <si>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</si>
  <si>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</si>
  <si>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</si>
  <si>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</si>
  <si>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</si>
  <si>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</si>
  <si>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</si>
  <si>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</si>
  <si>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</si>
  <si>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</si>
  <si>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</si>
  <si>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</si>
  <si>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</si>
  <si>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</si>
  <si>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</si>
  <si>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</si>
  <si>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</si>
  <si>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</si>
  <si>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</si>
  <si>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</si>
  <si>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</si>
  <si>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</si>
  <si>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</si>
  <si>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</si>
  <si>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</si>
  <si>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</si>
  <si>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</si>
  <si>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</si>
  <si>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</si>
  <si>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</si>
  <si>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</si>
  <si>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</si>
  <si>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</si>
  <si>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</si>
  <si>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</si>
  <si>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</si>
  <si>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</si>
  <si>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</si>
  <si>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</si>
  <si>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</si>
  <si>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</si>
  <si>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</si>
  <si>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</si>
  <si>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</si>
  <si>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</si>
  <si>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</si>
  <si>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</si>
  <si>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</si>
  <si>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</si>
  <si>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</si>
  <si>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</si>
  <si>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</si>
  <si>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</si>
  <si>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</si>
  <si>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</si>
  <si>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</si>
  <si>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</si>
  <si>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</si>
  <si>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</si>
  <si>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</si>
  <si>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</si>
  <si>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</si>
  <si>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</si>
  <si>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</si>
  <si>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</si>
  <si>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</si>
  <si>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</si>
  <si>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</si>
  <si>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</si>
  <si>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</si>
  <si>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</si>
  <si>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</si>
  <si>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</si>
  <si>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</si>
  <si>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</si>
  <si>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</si>
  <si>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</si>
  <si>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</si>
  <si>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</si>
  <si>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</si>
  <si>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</si>
  <si>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</si>
  <si>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</si>
  <si>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</si>
  <si>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</si>
  <si>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</si>
  <si>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</si>
  <si>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</si>
  <si>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</si>
  <si>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</si>
  <si>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</si>
  <si>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</si>
  <si>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</si>
  <si>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</si>
  <si>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</si>
  <si>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</si>
  <si>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</si>
  <si>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</si>
  <si>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</si>
  <si>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</si>
  <si>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</si>
  <si>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</si>
  <si>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</si>
  <si>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</si>
  <si>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</si>
  <si>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</si>
  <si>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</si>
  <si>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</si>
  <si>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</si>
  <si>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</si>
  <si>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</si>
  <si>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</si>
  <si>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</si>
  <si>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</si>
  <si>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</si>
  <si>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</si>
  <si>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</si>
  <si>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</si>
  <si>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</si>
  <si>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</si>
  <si>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</si>
  <si>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</si>
  <si>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</si>
  <si>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</si>
  <si>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</si>
  <si>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</si>
  <si>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</si>
  <si>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</si>
  <si>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</si>
  <si>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</si>
  <si>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</si>
  <si>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</si>
  <si>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</si>
  <si>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</si>
  <si>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</si>
  <si>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</si>
  <si>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</si>
  <si>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</si>
  <si>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</si>
  <si>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</si>
  <si>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</si>
  <si>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</si>
  <si>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</si>
  <si>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</si>
  <si>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</si>
  <si>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</si>
  <si>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</si>
  <si>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</si>
  <si>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</si>
  <si>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</si>
  <si>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</si>
  <si>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</si>
  <si>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</si>
  <si>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</si>
  <si>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</si>
  <si>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</si>
  <si>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</si>
  <si>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</si>
  <si>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</si>
  <si>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</si>
  <si>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</si>
  <si>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</si>
  <si>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</si>
  <si>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</si>
  <si>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</si>
  <si>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</si>
  <si>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</si>
  <si>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</si>
  <si>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</si>
  <si>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</si>
  <si>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</si>
  <si>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</si>
  <si>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</si>
  <si>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</si>
  <si>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</si>
  <si>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</si>
  <si>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</si>
  <si>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</si>
  <si>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</si>
  <si>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</si>
  <si>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</si>
  <si>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</si>
  <si>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</si>
  <si>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</si>
  <si>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</si>
  <si>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</si>
  <si>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</si>
  <si>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</si>
  <si>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</si>
  <si>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</si>
  <si>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</si>
  <si>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</si>
  <si>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</si>
  <si>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</si>
  <si>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</si>
  <si>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</si>
  <si>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</si>
  <si>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</si>
  <si>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</si>
  <si>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</si>
  <si>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</si>
  <si>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</si>
  <si>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</si>
  <si>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</si>
  <si>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</si>
  <si>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</si>
  <si>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</si>
  <si>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</si>
  <si>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</si>
  <si>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</si>
  <si>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</si>
  <si>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</si>
  <si>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</si>
  <si>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</si>
  <si>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</si>
  <si>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</si>
  <si>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</si>
  <si>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</si>
  <si>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</si>
  <si>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</si>
  <si>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</si>
  <si>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</si>
  <si>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</si>
  <si>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</si>
  <si>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</si>
  <si>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</si>
  <si>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</si>
  <si>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</si>
  <si>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</si>
  <si>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</si>
  <si>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</si>
  <si>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</si>
  <si>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</si>
  <si>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</si>
  <si>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</si>
  <si>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</si>
  <si>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</si>
  <si>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</si>
  <si>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</si>
  <si>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</si>
  <si>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</si>
  <si>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</si>
  <si>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</si>
  <si>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</si>
  <si>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</si>
  <si>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</si>
  <si>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</si>
  <si>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</si>
  <si>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</si>
  <si>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</si>
  <si>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</si>
  <si>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</si>
  <si>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</si>
  <si>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</si>
  <si>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</si>
  <si>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</si>
  <si>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</si>
  <si>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</si>
  <si>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</si>
  <si>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</si>
  <si>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</si>
  <si>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</si>
  <si>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</si>
  <si>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</si>
  <si>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</si>
  <si>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</si>
  <si>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</si>
  <si>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</si>
  <si>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</si>
  <si>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</si>
  <si>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</si>
  <si>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</si>
  <si>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</si>
  <si>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</si>
  <si>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</si>
  <si>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</si>
  <si>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</si>
  <si>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</si>
  <si>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</si>
  <si>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</si>
  <si>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</si>
  <si>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</si>
  <si>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</si>
  <si>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</si>
  <si>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</si>
  <si>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</si>
  <si>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</si>
  <si>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</si>
  <si>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</si>
  <si>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</si>
  <si>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</si>
  <si>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</si>
  <si>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</si>
  <si>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</si>
  <si>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</si>
  <si>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</si>
  <si>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</si>
  <si>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</si>
  <si>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</si>
  <si>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</si>
  <si>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</si>
  <si>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</si>
  <si>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</si>
  <si>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</si>
  <si>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</si>
  <si>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</si>
  <si>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</si>
  <si>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</si>
  <si>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</si>
  <si>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</si>
  <si>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</si>
  <si>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</si>
  <si>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</si>
  <si>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</si>
  <si>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</si>
  <si>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</si>
  <si>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</si>
  <si>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</si>
  <si>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</si>
  <si>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</si>
  <si>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</si>
  <si>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</si>
  <si>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</si>
  <si>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</si>
  <si>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</si>
  <si>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</si>
  <si>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</si>
  <si>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</si>
  <si>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</si>
  <si>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</si>
  <si>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</si>
  <si>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</si>
  <si>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</si>
  <si>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</si>
  <si>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</si>
  <si>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</si>
  <si>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</si>
  <si>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</si>
  <si>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</si>
  <si>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</si>
  <si>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</si>
  <si>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</si>
  <si>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</si>
  <si>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</si>
  <si>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</si>
  <si>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</si>
  <si>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</si>
  <si>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</si>
  <si>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</si>
  <si>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</si>
  <si>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</si>
  <si>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</si>
  <si>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</si>
  <si>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</si>
  <si>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</si>
  <si>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</si>
  <si>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</si>
  <si>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</si>
  <si>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</si>
  <si>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</si>
  <si>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</si>
  <si>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</si>
  <si>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</si>
  <si>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</si>
  <si>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</si>
  <si>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</si>
  <si>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</si>
  <si>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</si>
  <si>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</si>
  <si>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</si>
  <si>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</si>
  <si>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</si>
  <si>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</si>
  <si>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</si>
  <si>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</si>
  <si>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</si>
  <si>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</si>
  <si>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</si>
  <si>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</si>
  <si>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</si>
  <si>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</si>
  <si>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</si>
  <si>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</si>
  <si>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</si>
  <si>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</si>
  <si>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</si>
  <si>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</si>
  <si>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</si>
  <si>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</si>
  <si>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</si>
  <si>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</si>
  <si>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</si>
  <si>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</si>
  <si>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</si>
  <si>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</si>
  <si>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</si>
  <si>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</si>
  <si>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</si>
  <si>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</si>
  <si>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</si>
  <si>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</si>
  <si>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</si>
  <si>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</si>
  <si>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</si>
  <si>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</si>
  <si>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</si>
  <si>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</si>
  <si>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</si>
  <si>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</si>
  <si>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</si>
  <si>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</si>
  <si>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</si>
  <si>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</si>
  <si>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</si>
  <si>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</si>
  <si>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</si>
  <si>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</si>
  <si>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</si>
  <si>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</si>
  <si>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</si>
  <si>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</si>
  <si>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</si>
  <si>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</si>
  <si>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</si>
  <si>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</si>
  <si>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</si>
  <si>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</si>
  <si>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</si>
  <si>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</si>
  <si>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</si>
  <si>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</si>
  <si>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</si>
  <si>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</si>
  <si>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</si>
  <si>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</si>
  <si>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</si>
  <si>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</si>
  <si>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</si>
  <si>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</si>
  <si>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</si>
  <si>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</si>
  <si>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</si>
  <si>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</si>
  <si>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</si>
  <si>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</si>
  <si>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</si>
  <si>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</si>
  <si>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</si>
  <si>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</si>
  <si>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</si>
  <si>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</si>
  <si>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</si>
  <si>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</si>
  <si>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</si>
  <si>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</si>
  <si>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</si>
  <si>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</si>
  <si>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</si>
  <si>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</si>
  <si>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</si>
  <si>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</si>
  <si>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</si>
  <si>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</si>
  <si>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</si>
  <si>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</si>
  <si>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</si>
  <si>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</si>
  <si>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</si>
  <si>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</si>
  <si>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</si>
  <si>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</si>
  <si>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</si>
  <si>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</si>
  <si>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</si>
  <si>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</si>
  <si>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</si>
  <si>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</si>
  <si>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</si>
  <si>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</si>
  <si>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</si>
  <si>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</si>
  <si>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</si>
  <si>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</si>
  <si>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</si>
  <si>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</si>
  <si>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</si>
  <si>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</si>
  <si>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</si>
  <si>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</si>
  <si>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</si>
  <si>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</si>
  <si>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</si>
  <si>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</si>
  <si>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</si>
  <si>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</si>
  <si>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</si>
  <si>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</si>
  <si>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</si>
  <si>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</si>
  <si>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</si>
  <si>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</si>
  <si>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</si>
  <si>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</si>
  <si>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</si>
  <si>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</si>
  <si>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</si>
  <si>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</si>
  <si>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</si>
  <si>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</si>
  <si>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</si>
  <si>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</si>
  <si>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</si>
  <si>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</si>
  <si>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</si>
  <si>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</si>
  <si>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</si>
  <si>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</si>
  <si>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</si>
  <si>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</si>
  <si>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</si>
  <si>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</si>
  <si>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</si>
  <si>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</si>
  <si>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</si>
  <si>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</si>
  <si>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</si>
  <si>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</si>
  <si>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</si>
  <si>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</si>
  <si>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</si>
  <si>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</si>
  <si>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</si>
  <si>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</si>
  <si>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</si>
  <si>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</si>
  <si>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</si>
  <si>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</si>
  <si>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</si>
  <si>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</si>
  <si>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</si>
  <si>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</si>
  <si>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</si>
  <si>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</si>
  <si>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</si>
  <si>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</si>
  <si>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</si>
  <si>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</si>
  <si>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</si>
  <si>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</si>
  <si>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</si>
  <si>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</si>
  <si>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</si>
  <si>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</si>
  <si>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</si>
  <si>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</si>
  <si>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</si>
  <si>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</si>
  <si>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</si>
  <si>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</si>
  <si>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</si>
  <si>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</si>
  <si>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</si>
  <si>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</si>
  <si>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</si>
  <si>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</si>
  <si>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</si>
  <si>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</si>
  <si>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</si>
  <si>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</si>
  <si>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</si>
  <si>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</si>
  <si>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</si>
  <si>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</si>
  <si>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</si>
  <si>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</si>
  <si>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</si>
  <si>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</si>
  <si>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</si>
  <si>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</si>
  <si>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</si>
  <si>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</si>
  <si>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</si>
  <si>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</si>
  <si>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</si>
  <si>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</si>
  <si>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</si>
  <si>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</si>
  <si>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</si>
  <si>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</si>
  <si>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</si>
  <si>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</si>
  <si>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</si>
  <si>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</si>
  <si>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</si>
  <si>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</si>
  <si>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</si>
  <si>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</si>
  <si>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</si>
  <si>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</si>
  <si>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</si>
  <si>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</si>
  <si>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</si>
  <si>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</si>
  <si>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</si>
  <si>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</si>
  <si>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</si>
  <si>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</si>
  <si>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</si>
  <si>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</si>
  <si>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</si>
  <si>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</si>
  <si>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</si>
  <si>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</si>
  <si>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</si>
  <si>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</si>
  <si>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</si>
  <si>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</si>
  <si>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</si>
  <si>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</si>
  <si>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</si>
  <si>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</si>
  <si>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</si>
  <si>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</si>
  <si>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</si>
  <si>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</si>
  <si>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</si>
  <si>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</si>
  <si>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</si>
  <si>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</si>
  <si>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</si>
  <si>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</si>
  <si>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</si>
  <si>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</si>
  <si>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</si>
  <si>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</si>
  <si>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</si>
  <si>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</si>
  <si>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</si>
  <si>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</si>
  <si>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</si>
  <si>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</si>
  <si>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</si>
  <si>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</si>
  <si>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</si>
  <si>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</si>
  <si>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</si>
  <si>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</si>
  <si>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</si>
  <si>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</si>
  <si>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</si>
  <si>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</si>
  <si>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</si>
  <si>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</si>
  <si>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</si>
  <si>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</si>
  <si>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</si>
  <si>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</si>
  <si>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</si>
  <si>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</si>
  <si>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</si>
  <si>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</si>
  <si>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</si>
  <si>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</si>
  <si>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</si>
  <si>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</si>
  <si>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</si>
  <si>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</si>
  <si>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</si>
  <si>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</si>
  <si>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</si>
  <si>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</si>
  <si>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</si>
  <si>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</si>
  <si>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</si>
  <si>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</si>
  <si>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</si>
  <si>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</si>
  <si>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</si>
  <si>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</si>
  <si>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</si>
  <si>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</si>
  <si>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</si>
  <si>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</si>
  <si>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</si>
  <si>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</si>
  <si>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</si>
  <si>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</si>
  <si>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</si>
  <si>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</si>
  <si>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</si>
  <si>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</si>
  <si>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</si>
  <si>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</si>
  <si>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</si>
  <si>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</si>
  <si>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</si>
  <si>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</si>
  <si>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</si>
  <si>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</si>
  <si>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</si>
  <si>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</si>
  <si>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</si>
  <si>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</si>
  <si>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</si>
  <si>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</si>
  <si>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</si>
  <si>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</si>
  <si>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</si>
  <si>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</si>
  <si>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</si>
  <si>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</si>
  <si>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</si>
  <si>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</si>
  <si>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</si>
  <si>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</si>
  <si>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</si>
  <si>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</si>
  <si>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</si>
  <si>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</si>
  <si>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</si>
  <si>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</si>
  <si>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</si>
  <si>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</si>
  <si>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</si>
  <si>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</si>
  <si>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</si>
  <si>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</si>
  <si>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</si>
  <si>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</si>
  <si>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</si>
  <si>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</si>
  <si>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</si>
  <si>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</si>
  <si>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</si>
  <si>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</si>
  <si>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</si>
  <si>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</si>
  <si>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</si>
  <si>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</si>
  <si>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</si>
  <si>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</si>
  <si>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</si>
  <si>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</si>
  <si>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</si>
  <si>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</si>
  <si>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</si>
  <si>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</si>
  <si>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</si>
  <si>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</si>
  <si>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</si>
  <si>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</si>
  <si>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</si>
  <si>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</si>
  <si>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</si>
  <si>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</si>
  <si>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</si>
  <si>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</si>
  <si>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</si>
  <si>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</si>
  <si>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</si>
  <si>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</si>
  <si>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</si>
  <si>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</si>
  <si>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</si>
  <si>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</si>
  <si>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</si>
  <si>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</si>
  <si>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</si>
  <si>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</si>
  <si>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</si>
  <si>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</si>
  <si>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</si>
  <si>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</si>
  <si>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</si>
  <si>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</si>
  <si>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</si>
  <si>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</si>
  <si>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</si>
  <si>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</si>
  <si>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</si>
  <si>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</si>
  <si>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</si>
  <si>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</si>
  <si>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</si>
  <si>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</si>
  <si>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</si>
  <si>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</si>
  <si>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</si>
  <si>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</si>
  <si>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</si>
  <si>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</si>
  <si>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</si>
  <si>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</si>
  <si>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</si>
  <si>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</si>
  <si>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</si>
  <si>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</si>
  <si>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</si>
  <si>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</si>
  <si>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</si>
  <si>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</si>
  <si>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</si>
  <si>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</si>
  <si>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</si>
  <si>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</si>
  <si>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</si>
  <si>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</si>
  <si>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</si>
  <si>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</si>
  <si>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</si>
  <si>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</si>
  <si>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</si>
  <si>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</si>
  <si>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</si>
  <si>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</si>
  <si>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</si>
  <si>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</si>
  <si>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</si>
  <si>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</si>
  <si>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</si>
  <si>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</si>
  <si>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</si>
  <si>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</si>
  <si>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</si>
  <si>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</si>
  <si>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</si>
  <si>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</si>
  <si>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</si>
  <si>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</si>
  <si>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</si>
  <si>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</si>
  <si>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</si>
  <si>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</si>
  <si>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</si>
  <si>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</si>
  <si>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</si>
  <si>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</si>
  <si>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</si>
  <si>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</si>
  <si>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</si>
  <si>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</si>
  <si>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</si>
  <si>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</si>
  <si>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</si>
  <si>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</si>
  <si>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</si>
  <si>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</si>
  <si>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</si>
  <si>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</si>
  <si>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</si>
  <si>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</si>
  <si>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</si>
  <si>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</si>
  <si>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</si>
  <si>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</si>
  <si>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</si>
  <si>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</si>
  <si>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</si>
  <si>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</si>
  <si>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</si>
  <si>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</si>
  <si>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</si>
  <si>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</si>
  <si>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</si>
  <si>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</si>
  <si>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</si>
  <si>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</si>
  <si>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</si>
  <si>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</si>
  <si>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</si>
  <si>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</si>
  <si>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</si>
  <si>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</si>
  <si>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</si>
  <si>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</si>
  <si>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</si>
  <si>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</si>
  <si>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</si>
  <si>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</si>
  <si>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</si>
  <si>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</si>
  <si>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</si>
  <si>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</si>
  <si>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</si>
  <si>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</si>
  <si>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</si>
  <si>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</si>
  <si>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</si>
  <si>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</si>
  <si>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</si>
  <si>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</si>
  <si>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</si>
  <si>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</si>
  <si>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</si>
  <si>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</si>
  <si>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</si>
  <si>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</si>
  <si>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</si>
  <si>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</si>
  <si>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</si>
  <si>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</si>
  <si>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</si>
  <si>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</si>
  <si>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</si>
  <si>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</si>
  <si>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</si>
  <si>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</si>
  <si>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</si>
  <si>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</si>
  <si>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</si>
  <si>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</si>
  <si>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</si>
  <si>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</si>
  <si>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</si>
  <si>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</si>
  <si>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</si>
  <si>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</si>
  <si>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</si>
  <si>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</si>
  <si>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</si>
  <si>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</si>
  <si>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</si>
  <si>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</si>
  <si>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</si>
  <si>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</si>
  <si>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</si>
  <si>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</si>
  <si>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</si>
  <si>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</si>
  <si>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</si>
  <si>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</si>
  <si>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</si>
  <si>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</si>
  <si>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</si>
  <si>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</si>
  <si>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</si>
  <si>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</si>
  <si>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</si>
  <si>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</si>
  <si>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</si>
  <si>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</si>
  <si>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</si>
  <si>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</si>
  <si>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</si>
  <si>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</si>
  <si>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</si>
  <si>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</si>
  <si>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</si>
  <si>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</si>
  <si>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</si>
  <si>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</si>
  <si>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</si>
  <si>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</si>
  <si>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</si>
  <si>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</si>
  <si>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</si>
  <si>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</si>
  <si>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</si>
  <si>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</si>
  <si>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</si>
  <si>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</si>
  <si>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</si>
  <si>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</si>
  <si>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</si>
  <si>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</si>
  <si>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</si>
  <si>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</si>
  <si>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</si>
  <si>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</si>
  <si>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</si>
  <si>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</si>
  <si>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</si>
  <si>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</si>
  <si>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</si>
  <si>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</si>
  <si>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</si>
  <si>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</si>
  <si>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</si>
  <si>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</si>
  <si>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</si>
  <si>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</si>
  <si>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</si>
  <si>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</si>
  <si>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</si>
  <si>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</si>
  <si>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</si>
  <si>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</si>
  <si>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</si>
  <si>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</si>
  <si>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</si>
  <si>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</si>
  <si>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</si>
  <si>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</si>
  <si>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</si>
  <si>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</si>
  <si>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</si>
  <si>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</si>
  <si>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</si>
  <si>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</si>
  <si>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</si>
  <si>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</si>
  <si>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</si>
  <si>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</si>
  <si>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</si>
  <si>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</si>
  <si>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</si>
  <si>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</si>
  <si>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</si>
  <si>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</si>
  <si>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</si>
  <si>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</si>
  <si>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</si>
  <si>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</si>
  <si>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</si>
  <si>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</si>
  <si>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</si>
  <si>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</si>
  <si>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</si>
  <si>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</si>
  <si>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</si>
  <si>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</si>
  <si>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</si>
  <si>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</si>
  <si>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</si>
  <si>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</si>
  <si>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</si>
  <si>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</si>
  <si>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</si>
  <si>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</si>
  <si>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</si>
  <si>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</si>
  <si>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</si>
  <si>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</si>
  <si>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</si>
  <si>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</si>
  <si>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</si>
  <si>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</si>
  <si>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</si>
  <si>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</si>
  <si>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</si>
  <si>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</si>
  <si>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</si>
  <si>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</si>
  <si>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</si>
  <si>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</si>
  <si>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</si>
  <si>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</si>
  <si>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</si>
  <si>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</si>
  <si>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</si>
  <si>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</si>
  <si>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</si>
  <si>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</si>
  <si>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</si>
  <si>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</si>
  <si>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</si>
  <si>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</si>
  <si>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</si>
  <si>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</si>
  <si>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</si>
  <si>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</si>
  <si>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</si>
  <si>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</si>
  <si>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</si>
  <si>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</si>
  <si>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</si>
  <si>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</si>
  <si>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</si>
  <si>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</si>
  <si>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</si>
  <si>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</si>
  <si>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</si>
  <si>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</si>
  <si>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</si>
  <si>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</si>
  <si>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</si>
  <si>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</si>
  <si>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</si>
  <si>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</si>
  <si>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</si>
  <si>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</si>
  <si>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</si>
  <si>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</si>
  <si>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</si>
  <si>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</si>
  <si>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</si>
  <si>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</si>
  <si>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</si>
  <si>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</si>
  <si>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</si>
  <si>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</si>
  <si>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</si>
  <si>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</si>
  <si>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</si>
  <si>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</si>
  <si>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</si>
  <si>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</si>
  <si>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</si>
  <si>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</si>
  <si>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</si>
  <si>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</si>
  <si>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</si>
  <si>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</si>
  <si>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</si>
  <si>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</si>
  <si>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</si>
  <si>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</si>
  <si>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</si>
  <si>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</si>
  <si>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</si>
  <si>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</si>
  <si>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</si>
  <si>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</si>
  <si>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</si>
  <si>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</si>
  <si>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</si>
  <si>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</si>
  <si>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</si>
  <si>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</si>
  <si>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</si>
  <si>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</si>
  <si>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</si>
  <si>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</si>
  <si>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</si>
  <si>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</si>
  <si>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</si>
  <si>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</si>
  <si>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</si>
  <si>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</si>
  <si>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</si>
  <si>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</si>
  <si>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</si>
  <si>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</si>
  <si>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</si>
  <si>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</si>
  <si>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</si>
  <si>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</si>
  <si>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</si>
  <si>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</si>
  <si>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</si>
  <si>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</si>
  <si>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</si>
  <si>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</si>
  <si>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</si>
  <si>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</si>
  <si>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</si>
  <si>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</si>
  <si>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</si>
  <si>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</si>
  <si>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</si>
  <si>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</si>
  <si>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</si>
  <si>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</si>
  <si>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</si>
  <si>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</si>
  <si>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</si>
  <si>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</si>
  <si>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</si>
  <si>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</si>
  <si>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</si>
  <si>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</si>
  <si>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</si>
  <si>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</si>
  <si>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</si>
  <si>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</si>
  <si>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</si>
  <si>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</si>
  <si>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</si>
  <si>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</si>
  <si>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</si>
  <si>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</si>
  <si>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</si>
  <si>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</si>
  <si>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</si>
  <si>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</si>
  <si>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</si>
  <si>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</si>
  <si>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</si>
  <si>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</si>
  <si>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</si>
  <si>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</si>
  <si>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</si>
  <si>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</si>
  <si>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</si>
  <si>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</si>
  <si>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</si>
  <si>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</si>
  <si>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</si>
  <si>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</si>
  <si>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</si>
  <si>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</si>
  <si>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</si>
  <si>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</si>
  <si>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</si>
  <si>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</si>
  <si>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</si>
  <si>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</si>
  <si>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</si>
  <si>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</si>
  <si>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</si>
  <si>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</si>
  <si>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</si>
  <si>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</si>
  <si>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</si>
  <si>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</si>
  <si>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</si>
  <si>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</si>
  <si>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</si>
  <si>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</si>
  <si>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</si>
  <si>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</si>
  <si>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</si>
  <si>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</si>
  <si>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</si>
  <si>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</si>
  <si>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</si>
  <si>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</si>
  <si>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</si>
  <si>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</si>
  <si>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</si>
  <si>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</si>
  <si>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</si>
  <si>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</si>
  <si>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</si>
  <si>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</si>
  <si>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</si>
  <si>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</si>
  <si>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</si>
  <si>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</si>
  <si>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</si>
  <si>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</si>
  <si>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</si>
  <si>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</si>
  <si>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</si>
  <si>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</si>
  <si>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</si>
  <si>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</si>
  <si>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</si>
  <si>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</si>
  <si>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</si>
  <si>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</si>
  <si>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</si>
  <si>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</si>
  <si>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</si>
  <si>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</si>
  <si>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</si>
  <si>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</si>
  <si>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</si>
  <si>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</si>
  <si>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</si>
  <si>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</si>
  <si>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</si>
  <si>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</si>
  <si>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</si>
  <si>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</si>
  <si>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</si>
  <si>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</si>
  <si>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</si>
  <si>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</si>
  <si>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</si>
  <si>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</si>
  <si>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</si>
  <si>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</si>
  <si>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</si>
  <si>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</si>
  <si>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</si>
  <si>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</si>
  <si>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</si>
  <si>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</si>
  <si>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</si>
  <si>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</si>
  <si>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</si>
  <si>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</si>
  <si>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</si>
  <si>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</si>
  <si>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</si>
  <si>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</si>
  <si>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</si>
  <si>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</si>
  <si>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</si>
  <si>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</si>
  <si>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</si>
  <si>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</si>
  <si>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</si>
  <si>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</si>
  <si>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</si>
  <si>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</si>
  <si>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</si>
  <si>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</si>
  <si>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</si>
  <si>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</si>
  <si>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</si>
  <si>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</si>
  <si>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</si>
  <si>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</si>
  <si>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</si>
  <si>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</si>
  <si>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</si>
  <si>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</si>
  <si>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</si>
  <si>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</si>
  <si>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</si>
  <si>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</si>
  <si>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</si>
  <si>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</si>
  <si>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</si>
  <si>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</si>
  <si>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</si>
  <si>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</si>
  <si>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</si>
  <si>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</si>
  <si>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</si>
  <si>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</si>
  <si>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</si>
  <si>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</si>
  <si>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</si>
  <si>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</si>
  <si>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</si>
  <si>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</si>
  <si>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</si>
  <si>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</si>
  <si>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</si>
  <si>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</si>
  <si>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</si>
  <si>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</si>
  <si>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</si>
  <si>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</si>
  <si>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</si>
  <si>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</si>
  <si>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</si>
  <si>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</si>
  <si>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</si>
  <si>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</si>
  <si>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</si>
  <si>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</si>
  <si>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</si>
  <si>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</si>
  <si>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</si>
  <si>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</si>
  <si>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</si>
  <si>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</si>
  <si>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</si>
  <si>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</si>
  <si>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</si>
  <si>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</si>
  <si>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</si>
  <si>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</si>
  <si>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</si>
  <si>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</si>
  <si>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</si>
  <si>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</si>
  <si>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</si>
  <si>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</si>
  <si>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</si>
  <si>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</si>
  <si>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</si>
  <si>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</si>
  <si>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</si>
  <si>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</si>
  <si>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</si>
  <si>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</si>
  <si>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</si>
  <si>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</si>
  <si>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</si>
  <si>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</si>
  <si>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</si>
  <si>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</si>
  <si>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</si>
  <si>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</si>
  <si>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</si>
  <si>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</si>
  <si>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</si>
  <si>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</si>
  <si>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</si>
  <si>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</si>
  <si>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</si>
  <si>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</si>
  <si>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</si>
  <si>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</si>
  <si>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</si>
  <si>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</si>
  <si>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</si>
  <si>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</si>
  <si>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</si>
  <si>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</si>
  <si>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</si>
  <si>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</si>
  <si>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</si>
  <si>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</si>
  <si>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</si>
  <si>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</si>
  <si>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</si>
  <si>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</si>
  <si>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</si>
  <si>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</si>
  <si>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</si>
  <si>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</si>
  <si>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</si>
  <si>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</si>
  <si>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</si>
  <si>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</si>
  <si>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</si>
  <si>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</si>
  <si>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</si>
  <si>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</si>
  <si>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</si>
  <si>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</si>
  <si>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</si>
  <si>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</si>
  <si>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</si>
  <si>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</si>
  <si>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</si>
  <si>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</si>
  <si>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</si>
  <si>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</si>
  <si>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</si>
  <si>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</si>
  <si>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</si>
  <si>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</si>
  <si>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</si>
  <si>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</si>
  <si>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</si>
  <si>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</si>
  <si>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</si>
  <si>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</si>
  <si>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</si>
  <si>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</si>
  <si>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</si>
  <si>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</si>
  <si>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</si>
  <si>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</si>
  <si>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</si>
  <si>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</si>
  <si>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</si>
  <si>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</si>
  <si>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</si>
  <si>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</si>
  <si>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</si>
  <si>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</si>
  <si>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</si>
  <si>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</si>
  <si>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</si>
  <si>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</si>
  <si>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</si>
  <si>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</si>
  <si>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</si>
  <si>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</si>
  <si>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</si>
  <si>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</si>
  <si>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</si>
  <si>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</si>
  <si>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</si>
  <si>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</si>
  <si>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</si>
  <si>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</si>
  <si>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</si>
  <si>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</si>
  <si>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</si>
  <si>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</si>
  <si>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</si>
  <si>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</si>
  <si>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</si>
  <si>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</si>
  <si>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</si>
  <si>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</si>
  <si>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</si>
  <si>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</si>
  <si>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</si>
  <si>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</si>
  <si>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</si>
  <si>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</si>
  <si>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</si>
  <si>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</si>
  <si>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</si>
  <si>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</si>
  <si>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</si>
  <si>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</si>
  <si>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</si>
  <si>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</si>
  <si>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</si>
  <si>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</si>
  <si>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</si>
  <si>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</si>
  <si>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</si>
  <si>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</si>
  <si>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</si>
  <si>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</si>
  <si>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</si>
  <si>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</si>
  <si>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</si>
  <si>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</si>
  <si>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</si>
  <si>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</si>
  <si>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</si>
  <si>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</si>
  <si>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</si>
  <si>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</si>
  <si>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</si>
  <si>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</si>
  <si>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</si>
  <si>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</si>
  <si>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</si>
  <si>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</si>
  <si>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</si>
  <si>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</si>
  <si>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</si>
  <si>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</si>
  <si>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</si>
  <si>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</si>
  <si>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</si>
  <si>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</si>
  <si>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</si>
  <si>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</si>
  <si>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</si>
  <si>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</si>
  <si>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</si>
  <si>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</si>
  <si>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</si>
  <si>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</si>
  <si>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</si>
  <si>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</si>
  <si>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</si>
  <si>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</si>
  <si>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</si>
  <si>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</si>
  <si>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</si>
  <si>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</si>
  <si>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</si>
  <si>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</si>
  <si>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</si>
  <si>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</si>
  <si>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</si>
  <si>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</si>
  <si>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</si>
  <si>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</si>
  <si>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</si>
  <si>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</si>
  <si>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</si>
  <si>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</si>
  <si>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</si>
  <si>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</si>
  <si>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</si>
  <si>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</si>
  <si>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</si>
  <si>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</si>
  <si>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</si>
  <si>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</si>
  <si>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</si>
  <si>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</si>
  <si>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</si>
  <si>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</si>
  <si>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</si>
  <si>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</si>
  <si>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</si>
  <si>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</si>
  <si>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</si>
  <si>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</si>
  <si>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</si>
  <si>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</si>
  <si>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</si>
  <si>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</si>
  <si>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</si>
  <si>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</si>
  <si>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</si>
  <si>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</si>
  <si>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</si>
  <si>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</si>
  <si>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</si>
  <si>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</si>
  <si>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</si>
  <si>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</si>
  <si>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</si>
  <si>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</si>
  <si>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</si>
  <si>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</si>
  <si>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</si>
  <si>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</si>
  <si>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</si>
  <si>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</si>
  <si>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</si>
  <si>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</si>
  <si>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</si>
  <si>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</si>
  <si>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</si>
  <si>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</si>
  <si>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</si>
  <si>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</si>
  <si>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</si>
  <si>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</si>
  <si>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</si>
  <si>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</si>
  <si>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</si>
  <si>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</si>
  <si>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</si>
  <si>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</si>
  <si>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</si>
  <si>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</si>
  <si>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</si>
  <si>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</si>
  <si>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</si>
  <si>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</si>
  <si>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</si>
  <si>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</si>
  <si>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</si>
  <si>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</si>
  <si>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</si>
  <si>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</si>
  <si>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</si>
  <si>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</si>
  <si>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</si>
  <si>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</si>
  <si>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</si>
  <si>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</si>
  <si>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</si>
  <si>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</si>
  <si>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</si>
  <si>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</si>
  <si>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</si>
  <si>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</si>
  <si>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</si>
  <si>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</si>
  <si>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</si>
  <si>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</si>
  <si>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</si>
  <si>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</si>
  <si>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</si>
  <si>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</si>
  <si>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</si>
  <si>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</si>
  <si>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</si>
  <si>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</si>
  <si>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</si>
  <si>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</si>
  <si>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</si>
  <si>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</si>
  <si>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</si>
  <si>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</si>
  <si>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</si>
  <si>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</si>
  <si>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</si>
  <si>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</si>
  <si>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</si>
  <si>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</si>
  <si>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</si>
  <si>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</si>
  <si>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</si>
  <si>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</si>
  <si>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</si>
  <si>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</si>
  <si>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</si>
  <si>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</si>
  <si>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</si>
  <si>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</si>
  <si>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</si>
  <si>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</si>
  <si>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</si>
  <si>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</si>
  <si>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</si>
  <si>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</si>
  <si>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</si>
  <si>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</si>
  <si>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</si>
  <si>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</si>
  <si>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</si>
  <si>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</si>
  <si>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</si>
  <si>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</si>
  <si>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</si>
  <si>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</si>
  <si>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</si>
  <si>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</si>
  <si>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</si>
  <si>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</si>
  <si>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</si>
  <si>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</si>
  <si>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</si>
  <si>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</si>
  <si>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</si>
  <si>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</si>
  <si>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</si>
  <si>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</si>
  <si>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</si>
  <si>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</si>
  <si>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</si>
  <si>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</si>
  <si>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</si>
  <si>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</si>
  <si>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</si>
  <si>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</si>
  <si>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</si>
  <si>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</si>
  <si>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</si>
  <si>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</si>
  <si>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</si>
  <si>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</si>
  <si>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</si>
  <si>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</si>
  <si>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</si>
  <si>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</si>
  <si>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</si>
  <si>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</si>
  <si>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</si>
  <si>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</si>
  <si>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</si>
  <si>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</si>
  <si>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</si>
  <si>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</si>
  <si>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</si>
  <si>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</si>
  <si>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</si>
  <si>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</si>
  <si>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</si>
  <si>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</si>
  <si>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</si>
  <si>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</si>
  <si>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</si>
  <si>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</si>
  <si>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</si>
  <si>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</si>
  <si>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</si>
  <si>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</si>
  <si>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</si>
  <si>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</si>
  <si>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</si>
  <si>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</si>
  <si>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</si>
  <si>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</si>
  <si>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</si>
  <si>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</si>
  <si>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</si>
  <si>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</si>
  <si>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</si>
  <si>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</si>
  <si>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</si>
  <si>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</si>
  <si>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</si>
  <si>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</si>
  <si>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</si>
  <si>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</si>
  <si>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</si>
  <si>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</si>
  <si>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</si>
  <si>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</si>
  <si>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</si>
  <si>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</si>
  <si>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</si>
  <si>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</si>
  <si>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</si>
  <si>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</si>
  <si>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</si>
  <si>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</si>
  <si>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</si>
  <si>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</si>
  <si>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</si>
  <si>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</si>
  <si>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</si>
  <si>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</si>
  <si>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</si>
  <si>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</si>
  <si>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</si>
  <si>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</si>
  <si>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</si>
  <si>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</si>
  <si>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</si>
  <si>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</si>
  <si>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</si>
  <si>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</si>
  <si>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</si>
  <si>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</si>
  <si>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</si>
  <si>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</si>
  <si>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</si>
  <si>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</si>
  <si>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</si>
  <si>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</si>
  <si>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</si>
  <si>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</si>
  <si>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</si>
  <si>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</si>
  <si>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</si>
  <si>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</si>
  <si>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</si>
  <si>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</si>
  <si>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</si>
  <si>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</si>
  <si>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</si>
  <si>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</si>
  <si>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</si>
  <si>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</si>
  <si>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</si>
  <si>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</si>
  <si>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</si>
  <si>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</si>
  <si>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</si>
  <si>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</si>
  <si>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</si>
  <si>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</si>
  <si>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</si>
  <si>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</si>
  <si>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</si>
  <si>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</si>
  <si>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</si>
  <si>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</si>
  <si>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</si>
  <si>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</si>
  <si>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</si>
  <si>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</si>
  <si>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</si>
  <si>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</si>
  <si>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</si>
  <si>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</si>
  <si>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</si>
  <si>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</si>
  <si>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</si>
  <si>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</si>
  <si>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</si>
  <si>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</si>
  <si>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</si>
  <si>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</si>
  <si>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</si>
  <si>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</si>
  <si>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</si>
  <si>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</si>
  <si>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</si>
  <si>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</si>
  <si>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</si>
  <si>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</si>
  <si>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</si>
  <si>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</si>
  <si>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</si>
  <si>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</si>
  <si>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</si>
  <si>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</si>
  <si>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</si>
  <si>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</si>
  <si>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</si>
  <si>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</si>
  <si>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</si>
  <si>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</si>
  <si>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</si>
  <si>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</si>
  <si>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</si>
  <si>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</si>
  <si>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</si>
  <si>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</si>
  <si>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</si>
  <si>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</si>
  <si>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</si>
  <si>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</si>
  <si>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</si>
  <si>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</si>
  <si>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</si>
  <si>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</si>
  <si>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</si>
  <si>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</si>
  <si>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</si>
  <si>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</si>
  <si>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</si>
  <si>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</si>
  <si>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</si>
  <si>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</si>
  <si>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</si>
  <si>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</si>
  <si>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</si>
  <si>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</si>
  <si>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</si>
  <si>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</si>
  <si>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</si>
  <si>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</si>
  <si>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</si>
  <si>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</si>
  <si>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</si>
  <si>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</si>
  <si>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</si>
  <si>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</si>
  <si>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</si>
  <si>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</si>
  <si>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</si>
  <si>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</si>
  <si>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</si>
  <si>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</si>
  <si>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</si>
  <si>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</si>
  <si>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</si>
  <si>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</si>
  <si>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</si>
  <si>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</si>
  <si>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</si>
  <si>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</si>
  <si>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</si>
  <si>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</si>
  <si>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</si>
  <si>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</si>
  <si>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</si>
  <si>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</si>
  <si>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</si>
  <si>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</si>
  <si>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</si>
  <si>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</si>
  <si>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</si>
  <si>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</si>
  <si>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</si>
  <si>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</si>
  <si>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</si>
  <si>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</si>
  <si>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</si>
  <si>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</si>
  <si>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</si>
  <si>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</si>
  <si>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</si>
  <si>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</si>
  <si>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</si>
  <si>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</si>
  <si>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</si>
  <si>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</si>
  <si>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</si>
  <si>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</si>
  <si>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</si>
  <si>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</si>
  <si>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</si>
  <si>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</si>
  <si>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</si>
  <si>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</si>
  <si>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</si>
  <si>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</si>
  <si>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</si>
  <si>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</si>
  <si>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</si>
  <si>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</si>
  <si>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</si>
  <si>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</si>
  <si>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</si>
  <si>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</si>
  <si>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</si>
  <si>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</si>
  <si>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</si>
  <si>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</si>
  <si>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</si>
  <si>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</si>
  <si>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</si>
  <si>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</si>
  <si>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</si>
  <si>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</si>
  <si>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</si>
  <si>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</si>
  <si>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</si>
  <si>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</si>
  <si>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</si>
  <si>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</si>
  <si>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</si>
  <si>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</si>
  <si>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</si>
  <si>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</si>
  <si>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</si>
  <si>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</si>
  <si>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</si>
  <si>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</si>
  <si>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</si>
  <si>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</si>
  <si>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</si>
  <si>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</si>
  <si>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</si>
  <si>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</si>
  <si>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</si>
  <si>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</si>
  <si>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</si>
  <si>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</si>
  <si>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</si>
  <si>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</si>
  <si>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</si>
  <si>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</si>
  <si>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</si>
  <si>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</si>
  <si>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</si>
  <si>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</si>
  <si>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</si>
  <si>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</si>
  <si>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</si>
  <si>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</si>
  <si>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</si>
  <si>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</si>
  <si>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</si>
  <si>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</si>
  <si>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</si>
  <si>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</si>
  <si>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</si>
  <si>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</si>
  <si>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</si>
  <si>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</si>
  <si>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</si>
  <si>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</si>
  <si>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</si>
  <si>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</si>
  <si>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</si>
  <si>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</si>
  <si>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</si>
  <si>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</si>
  <si>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</si>
  <si>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</si>
  <si>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</si>
  <si>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</si>
  <si>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</si>
  <si>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</si>
  <si>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</si>
  <si>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</si>
  <si>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</si>
  <si>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</si>
  <si>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</si>
  <si>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</si>
  <si>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</si>
  <si>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</si>
  <si>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</si>
  <si>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</si>
  <si>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</si>
  <si>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</si>
  <si>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</si>
  <si>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</si>
  <si>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</si>
  <si>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</si>
  <si>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</si>
  <si>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</si>
  <si>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</si>
  <si>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</si>
  <si>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</si>
  <si>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</si>
  <si>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</si>
  <si>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</si>
  <si>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</si>
  <si>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</si>
  <si>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</si>
  <si>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</si>
  <si>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</si>
  <si>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</si>
  <si>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</si>
  <si>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</si>
  <si>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</si>
  <si>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</si>
  <si>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</si>
  <si>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</si>
  <si>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</si>
  <si>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</si>
  <si>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</si>
  <si>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</si>
  <si>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</si>
  <si>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</si>
  <si>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</si>
  <si>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</si>
  <si>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</si>
  <si>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</si>
  <si>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</si>
  <si>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</si>
  <si>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</si>
  <si>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</si>
  <si>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</si>
  <si>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</si>
  <si>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</si>
  <si>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</si>
  <si>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</si>
  <si>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</si>
  <si>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</si>
  <si>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</si>
  <si>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</si>
  <si>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</si>
  <si>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</si>
  <si>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</si>
  <si>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</si>
  <si>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</si>
  <si>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</si>
  <si>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</si>
  <si>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</si>
  <si>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</si>
  <si>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</si>
  <si>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</si>
  <si>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</si>
  <si>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</si>
  <si>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</si>
  <si>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</si>
  <si>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</si>
  <si>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</si>
  <si>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</si>
  <si>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</si>
  <si>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</si>
  <si>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</si>
  <si>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</si>
  <si>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</si>
  <si>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</si>
  <si>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</si>
  <si>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</si>
  <si>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</si>
  <si>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</si>
  <si>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</si>
  <si>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</si>
  <si>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</si>
  <si>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</si>
  <si>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</si>
  <si>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</si>
  <si>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</si>
  <si>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</si>
  <si>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</si>
  <si>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</si>
  <si>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</si>
  <si>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</si>
  <si>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</si>
  <si>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</si>
  <si>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</si>
  <si>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</si>
  <si>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</si>
  <si>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</si>
  <si>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</si>
  <si>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</si>
  <si>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</si>
  <si>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</si>
  <si>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</si>
  <si>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</si>
  <si>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</si>
  <si>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</si>
  <si>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</si>
  <si>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</si>
  <si>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</si>
  <si>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</si>
  <si>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</si>
  <si>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</si>
  <si>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</si>
  <si>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</si>
  <si>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</si>
  <si>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</si>
  <si>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</si>
  <si>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</si>
  <si>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</si>
  <si>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</si>
  <si>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</si>
  <si>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</si>
  <si>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</si>
  <si>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</si>
  <si>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</si>
  <si>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</si>
  <si>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</si>
  <si>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</si>
  <si>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</si>
  <si>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</si>
  <si>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</si>
  <si>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</si>
  <si>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</si>
  <si>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</si>
  <si>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</si>
  <si>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</si>
  <si>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</si>
  <si>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</si>
  <si>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</si>
  <si>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</si>
  <si>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</si>
  <si>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</si>
  <si>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</si>
  <si>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</si>
  <si>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</si>
  <si>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</si>
  <si>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</si>
  <si>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</si>
  <si>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</si>
  <si>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</si>
  <si>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</si>
  <si>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</si>
  <si>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</si>
  <si>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</si>
  <si>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</si>
  <si>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</si>
  <si>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</si>
  <si>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</si>
  <si>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</si>
  <si>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</si>
  <si>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</si>
  <si>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</si>
  <si>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</si>
  <si>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</si>
  <si>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</si>
  <si>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</si>
  <si>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</si>
  <si>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</si>
  <si>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</si>
  <si>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</si>
  <si>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</si>
  <si>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</si>
  <si>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</si>
  <si>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</si>
  <si>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</si>
  <si>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</si>
  <si>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</si>
  <si>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</si>
  <si>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</si>
  <si>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</si>
  <si>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</si>
  <si>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</si>
  <si>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</si>
  <si>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</si>
  <si>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</si>
  <si>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</si>
  <si>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</si>
  <si>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</si>
  <si>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</si>
  <si>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</si>
  <si>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</si>
  <si>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</si>
  <si>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</si>
  <si>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</si>
  <si>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</si>
  <si>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</si>
  <si>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</si>
  <si>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</si>
  <si>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</si>
  <si>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</si>
  <si>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</si>
  <si>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</si>
  <si>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</si>
  <si>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</si>
  <si>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</si>
  <si>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</si>
  <si>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</si>
  <si>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</si>
  <si>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</si>
  <si>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</si>
  <si>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</si>
  <si>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</si>
  <si>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</si>
  <si>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</si>
  <si>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</si>
  <si>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</si>
  <si>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</si>
  <si>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</si>
  <si>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</si>
  <si>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</si>
  <si>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</si>
  <si>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</si>
  <si>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</si>
  <si>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</si>
  <si>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</si>
  <si>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</si>
  <si>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</si>
  <si>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</si>
  <si>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</si>
  <si>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</si>
  <si>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</si>
  <si>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</si>
  <si>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</si>
  <si>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</si>
  <si>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</si>
  <si>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</si>
  <si>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</si>
  <si>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</si>
  <si>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</si>
  <si>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</si>
  <si>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</si>
  <si>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</si>
  <si>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</si>
  <si>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</si>
  <si>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</si>
  <si>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</si>
  <si>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</si>
  <si>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</si>
  <si>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</si>
  <si>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</si>
  <si>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</si>
  <si>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</si>
  <si>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</si>
  <si>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</si>
  <si>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</si>
  <si>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</si>
  <si>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</si>
  <si>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</si>
  <si>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</si>
  <si>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</si>
  <si>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</si>
  <si>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</si>
  <si>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</si>
  <si>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</si>
  <si>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</si>
  <si>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</si>
  <si>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</si>
  <si>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</si>
  <si>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</si>
  <si>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</si>
  <si>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</si>
  <si>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</si>
  <si>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</si>
  <si>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</si>
  <si>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</si>
  <si>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</si>
  <si>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</si>
  <si>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</si>
  <si>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</si>
  <si>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</si>
  <si>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</si>
  <si>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</si>
  <si>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</si>
  <si>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</si>
  <si>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</si>
  <si>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</si>
  <si>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</si>
  <si>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</si>
  <si>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</si>
  <si>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</si>
  <si>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</si>
  <si>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</si>
  <si>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</si>
  <si>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</si>
  <si>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</si>
  <si>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</si>
  <si>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</si>
  <si>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</si>
  <si>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</si>
  <si>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</si>
  <si>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</si>
  <si>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</si>
  <si>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</si>
  <si>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</si>
  <si>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</si>
  <si>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</si>
  <si>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</si>
  <si>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</si>
  <si>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</si>
  <si>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</si>
  <si>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</si>
  <si>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</si>
  <si>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</si>
  <si>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</si>
  <si>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</si>
  <si>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</si>
  <si>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</si>
  <si>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</si>
  <si>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</si>
  <si>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</si>
  <si>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</si>
  <si>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</si>
  <si>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</si>
  <si>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</si>
  <si>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</si>
  <si>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</si>
  <si>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</si>
  <si>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</si>
  <si>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</si>
  <si>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</si>
  <si>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</si>
  <si>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</si>
  <si>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</si>
  <si>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</si>
  <si>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</si>
  <si>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</si>
  <si>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</si>
  <si>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</si>
  <si>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</si>
  <si>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</si>
  <si>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</si>
  <si>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</si>
  <si>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</si>
  <si>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</si>
  <si>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</si>
  <si>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</si>
  <si>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</si>
  <si>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</si>
  <si>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</si>
  <si>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</si>
  <si>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</si>
  <si>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</si>
  <si>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</si>
  <si>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</si>
  <si>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</si>
  <si>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</si>
  <si>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</si>
  <si>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</si>
  <si>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</si>
  <si>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</si>
  <si>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</si>
  <si>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</si>
  <si>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</si>
  <si>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</si>
  <si>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</si>
  <si>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</si>
  <si>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</si>
  <si>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</si>
  <si>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</si>
  <si>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</si>
  <si>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</si>
  <si>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</si>
  <si>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</si>
  <si>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</si>
  <si>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</si>
  <si>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</si>
  <si>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</si>
  <si>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</si>
  <si>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</si>
  <si>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</si>
  <si>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</si>
  <si>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</si>
  <si>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</si>
  <si>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</si>
  <si>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</si>
  <si>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</si>
  <si>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</si>
  <si>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</si>
  <si>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</si>
  <si>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</si>
  <si>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</si>
  <si>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</si>
  <si>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</si>
  <si>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</si>
  <si>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</si>
  <si>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</si>
  <si>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</si>
  <si>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</si>
  <si>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</si>
  <si>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</si>
  <si>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</si>
  <si>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</si>
  <si>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</si>
  <si>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</si>
  <si>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</si>
  <si>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</si>
  <si>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</si>
  <si>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</si>
  <si>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</si>
  <si>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</si>
  <si>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</si>
  <si>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</si>
  <si>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</si>
  <si>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</si>
  <si>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</si>
  <si>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</si>
  <si>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</si>
  <si>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</si>
  <si>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</si>
  <si>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</si>
  <si>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</si>
  <si>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</si>
  <si>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</si>
  <si>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</si>
  <si>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</si>
  <si>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</si>
  <si>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</si>
  <si>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</si>
  <si>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</si>
  <si>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</si>
  <si>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</si>
  <si>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</si>
  <si>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</si>
  <si>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</si>
  <si>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</si>
  <si>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</si>
  <si>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</si>
  <si>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</si>
  <si>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</si>
  <si>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</si>
  <si>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</si>
  <si>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</si>
  <si>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</si>
  <si>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</si>
  <si>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</si>
  <si>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</si>
  <si>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</si>
  <si>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</si>
  <si>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</si>
  <si>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</si>
  <si>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</si>
  <si>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</si>
  <si>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</si>
  <si>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</si>
  <si>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</si>
  <si>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</si>
  <si>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</si>
  <si>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</si>
  <si>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</si>
  <si>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</si>
  <si>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</si>
  <si>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</si>
  <si>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</si>
  <si>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</si>
  <si>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</si>
  <si>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</si>
  <si>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</si>
  <si>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</si>
  <si>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</si>
  <si>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</si>
  <si>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</si>
  <si>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</si>
  <si>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</si>
  <si>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</si>
  <si>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</si>
  <si>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</si>
  <si>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</si>
  <si>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</si>
  <si>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</si>
  <si>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</si>
  <si>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</si>
  <si>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</si>
  <si>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</si>
  <si>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</si>
  <si>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</si>
  <si>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</si>
  <si>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</si>
  <si>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</si>
  <si>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</si>
  <si>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</si>
  <si>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</si>
  <si>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</si>
  <si>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</si>
  <si>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</si>
  <si>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</si>
  <si>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</si>
  <si>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</si>
  <si>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</si>
  <si>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</si>
  <si>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</si>
  <si>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</si>
  <si>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</si>
  <si>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</si>
  <si>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</si>
  <si>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</si>
  <si>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</si>
  <si>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</si>
  <si>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</si>
  <si>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</si>
  <si>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</si>
  <si>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</si>
  <si>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</si>
  <si>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</si>
  <si>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</si>
  <si>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</si>
  <si>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</si>
  <si>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</si>
  <si>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</si>
  <si>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</si>
  <si>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</si>
  <si>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</si>
  <si>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</si>
  <si>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</si>
  <si>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</si>
  <si>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</si>
  <si>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</si>
  <si>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</si>
  <si>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</si>
  <si>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</si>
  <si>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</si>
  <si>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</si>
  <si>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</si>
  <si>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</si>
  <si>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</si>
  <si>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</si>
  <si>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</si>
  <si>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</si>
  <si>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</si>
  <si>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</si>
  <si>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</si>
  <si>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</si>
  <si>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</si>
  <si>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</si>
  <si>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</si>
  <si>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</si>
  <si>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</si>
  <si>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</si>
  <si>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</si>
  <si>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</si>
  <si>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</si>
  <si>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</si>
  <si>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</si>
  <si>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</si>
  <si>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</si>
  <si>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</si>
  <si>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</si>
  <si>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</si>
  <si>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</si>
  <si>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</si>
  <si>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</si>
  <si>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</si>
  <si>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</si>
  <si>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</si>
  <si>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</si>
  <si>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</si>
  <si>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</si>
  <si>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</si>
  <si>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</si>
  <si>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</si>
  <si>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</si>
  <si>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</si>
  <si>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</si>
  <si>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</si>
  <si>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</si>
  <si>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</si>
  <si>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</si>
  <si>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</si>
  <si>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</si>
  <si>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</si>
  <si>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</si>
  <si>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</si>
  <si>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</si>
  <si>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</si>
  <si>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</si>
  <si>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</si>
  <si>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</si>
  <si>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</si>
  <si>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</si>
  <si>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</si>
  <si>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</si>
  <si>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</si>
  <si>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</si>
  <si>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</si>
  <si>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</si>
  <si>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</si>
  <si>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</si>
  <si>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</si>
  <si>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</si>
  <si>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</si>
  <si>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</si>
  <si>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</si>
  <si>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</si>
  <si>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</si>
  <si>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</si>
  <si>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</si>
  <si>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</si>
  <si>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</si>
  <si>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</si>
  <si>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</si>
  <si>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</si>
  <si>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</si>
  <si>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</si>
  <si>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</si>
  <si>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</si>
  <si>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</si>
  <si>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</si>
  <si>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</si>
  <si>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</si>
  <si>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</si>
  <si>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</si>
  <si>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</si>
  <si>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</si>
  <si>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</si>
  <si>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</si>
  <si>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</si>
  <si>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</si>
  <si>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</si>
  <si>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</si>
  <si>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</si>
  <si>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</si>
  <si>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</si>
  <si>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</si>
  <si>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</si>
  <si>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</si>
  <si>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</si>
  <si>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</si>
  <si>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</si>
  <si>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</si>
  <si>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</si>
  <si>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</si>
  <si>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</si>
  <si>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</si>
  <si>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</si>
  <si>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</si>
  <si>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</si>
  <si>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</si>
  <si>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</si>
  <si>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</si>
  <si>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</si>
  <si>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</si>
  <si>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</si>
  <si>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</si>
  <si>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</si>
  <si>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</si>
  <si>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</si>
  <si>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</si>
  <si>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</si>
  <si>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</si>
  <si>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</si>
  <si>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</si>
  <si>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</si>
  <si>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</si>
  <si>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</si>
  <si>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</si>
  <si>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</si>
  <si>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</si>
  <si>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</si>
  <si>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</si>
  <si>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</si>
  <si>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</si>
  <si>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</si>
  <si>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</si>
  <si>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</si>
  <si>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</si>
  <si>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</si>
  <si>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</si>
  <si>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</si>
  <si>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</si>
  <si>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</si>
  <si>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</si>
  <si>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</si>
  <si>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</si>
  <si>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</si>
  <si>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</si>
  <si>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</si>
  <si>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</si>
  <si>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</si>
  <si>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</si>
  <si>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</si>
  <si>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</si>
  <si>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</si>
  <si>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</si>
  <si>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</si>
  <si>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</si>
  <si>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</si>
  <si>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</si>
  <si>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</si>
  <si>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</si>
  <si>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</si>
  <si>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</si>
  <si>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</si>
  <si>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</si>
  <si>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</si>
  <si>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</si>
  <si>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</si>
  <si>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</si>
  <si>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</si>
  <si>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</si>
  <si>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</si>
  <si>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</si>
  <si>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</si>
  <si>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</si>
  <si>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</si>
  <si>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</si>
  <si>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</si>
  <si>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</si>
  <si>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</si>
  <si>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</si>
  <si>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</si>
  <si>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</si>
  <si>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</si>
  <si>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</si>
  <si>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</si>
  <si>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</si>
  <si>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</si>
  <si>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</si>
  <si>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</si>
  <si>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</si>
  <si>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</si>
  <si>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</si>
  <si>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</si>
  <si>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</si>
  <si>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</si>
  <si>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</si>
  <si>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</si>
  <si>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</si>
  <si>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</si>
  <si>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</si>
  <si>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</si>
  <si>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</si>
  <si>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</si>
  <si>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</si>
  <si>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</si>
  <si>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</si>
  <si>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</si>
  <si>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</si>
  <si>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</si>
  <si>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</si>
  <si>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</si>
  <si>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</si>
  <si>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</si>
  <si>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</si>
  <si>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</si>
  <si>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</si>
  <si>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</si>
  <si>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</si>
  <si>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</si>
  <si>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</si>
  <si>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</si>
  <si>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</si>
  <si>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</si>
  <si>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</si>
  <si>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</si>
  <si>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</si>
  <si>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</si>
  <si>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</si>
  <si>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</si>
  <si>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</si>
  <si>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</si>
  <si>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</si>
  <si>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</si>
  <si>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</si>
  <si>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</si>
  <si>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</si>
  <si>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</si>
  <si>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</si>
  <si>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</si>
  <si>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</si>
  <si>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</si>
  <si>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</si>
  <si>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</si>
  <si>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</si>
  <si>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</si>
  <si>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</si>
  <si>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</si>
  <si>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</si>
  <si>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</si>
  <si>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</si>
  <si>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</si>
  <si>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</si>
  <si>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</si>
  <si>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</si>
  <si>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</si>
  <si>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</si>
  <si>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</si>
  <si>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</si>
  <si>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</si>
  <si>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</si>
  <si>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</si>
  <si>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</si>
  <si>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</si>
  <si>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</si>
  <si>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</si>
  <si>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</si>
  <si>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</si>
  <si>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</si>
  <si>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</si>
  <si>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</si>
  <si>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</si>
  <si>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</si>
  <si>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</si>
  <si>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</si>
  <si>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</si>
  <si>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</si>
  <si>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</si>
  <si>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</si>
  <si>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</si>
  <si>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</si>
  <si>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</si>
  <si>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</si>
  <si>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</si>
  <si>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</si>
  <si>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</si>
  <si>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</si>
  <si>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</si>
  <si>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</si>
  <si>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</si>
  <si>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</si>
  <si>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</si>
  <si>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</si>
  <si>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</si>
  <si>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</si>
  <si>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</si>
  <si>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</si>
  <si>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</si>
  <si>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</si>
  <si>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</si>
  <si>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</si>
  <si>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</si>
  <si>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</si>
  <si>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</si>
  <si>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</si>
  <si>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</si>
  <si>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</si>
  <si>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</si>
  <si>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</si>
  <si>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</si>
  <si>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</si>
  <si>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</si>
  <si>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</si>
  <si>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</si>
  <si>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</si>
  <si>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</si>
  <si>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</si>
  <si>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</si>
  <si>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</si>
  <si>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</si>
  <si>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</si>
  <si>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</si>
  <si>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</si>
  <si>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</si>
  <si>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</si>
  <si>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</si>
  <si>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</si>
  <si>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</si>
  <si>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</si>
  <si>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</si>
  <si>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</si>
  <si>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</si>
  <si>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</si>
  <si>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</si>
  <si>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</si>
  <si>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</si>
  <si>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</si>
  <si>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</si>
  <si>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</si>
  <si>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</si>
  <si>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</si>
  <si>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</si>
  <si>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</si>
  <si>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</si>
  <si>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</si>
  <si>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</si>
  <si>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</si>
  <si>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</si>
  <si>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</si>
  <si>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</si>
  <si>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</si>
  <si>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</si>
  <si>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</si>
  <si>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</si>
  <si>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</si>
  <si>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</si>
  <si>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</si>
  <si>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</si>
  <si>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</si>
  <si>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</si>
  <si>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</si>
  <si>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</si>
  <si>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</si>
  <si>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</si>
  <si>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</si>
  <si>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</si>
  <si>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</si>
  <si>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</si>
  <si>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</si>
  <si>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</si>
  <si>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</si>
  <si>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</si>
  <si>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</si>
  <si>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</si>
  <si>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</si>
  <si>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</si>
  <si>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</si>
  <si>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</si>
  <si>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</si>
  <si>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</si>
  <si>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</si>
  <si>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</si>
  <si>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</si>
  <si>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</si>
  <si>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</si>
  <si>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</si>
  <si>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</si>
  <si>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</si>
  <si>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</si>
  <si>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</si>
  <si>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</si>
  <si>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</si>
  <si>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</si>
  <si>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</si>
  <si>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</si>
  <si>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</si>
  <si>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</si>
  <si>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</si>
  <si>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</si>
  <si>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</si>
  <si>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</si>
  <si>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</si>
  <si>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</si>
  <si>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</si>
  <si>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</si>
  <si>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</si>
  <si>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</si>
  <si>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</si>
  <si>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</si>
  <si>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</si>
  <si>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</si>
  <si>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</si>
  <si>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</si>
  <si>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</si>
  <si>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</si>
  <si>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</si>
  <si>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</si>
  <si>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</si>
  <si>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</si>
  <si>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</si>
  <si>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</si>
  <si>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</si>
  <si>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</si>
  <si>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</si>
  <si>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</si>
  <si>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</si>
  <si>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</si>
  <si>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</si>
  <si>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</si>
  <si>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</si>
  <si>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</si>
  <si>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</si>
  <si>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</si>
  <si>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</si>
  <si>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</si>
  <si>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</si>
  <si>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</si>
  <si>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</si>
  <si>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</si>
  <si>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</si>
  <si>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</si>
  <si>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</si>
  <si>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</si>
  <si>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</si>
  <si>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</si>
  <si>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</si>
  <si>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</si>
  <si>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</si>
  <si>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</si>
  <si>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</si>
  <si>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</si>
  <si>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</si>
  <si>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</si>
  <si>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</si>
  <si>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</si>
  <si>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</si>
  <si>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</si>
  <si>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</si>
  <si>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</si>
  <si>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</si>
  <si>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</si>
  <si>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</si>
  <si>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</si>
  <si>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</si>
  <si>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</si>
  <si>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</si>
  <si>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</si>
  <si>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</si>
  <si>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</si>
  <si>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</si>
  <si>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</si>
  <si>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</si>
  <si>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</si>
  <si>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</si>
  <si>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</si>
  <si>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</si>
  <si>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</si>
  <si>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</si>
  <si>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</si>
  <si>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</si>
  <si>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</si>
  <si>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</si>
  <si>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</si>
  <si>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</si>
  <si>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</si>
  <si>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</si>
  <si>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</si>
  <si>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</si>
  <si>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</si>
  <si>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</si>
  <si>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</si>
  <si>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</si>
  <si>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</si>
  <si>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</si>
  <si>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</si>
  <si>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</si>
  <si>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</si>
  <si>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</si>
  <si>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</si>
  <si>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</si>
  <si>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</si>
  <si>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</si>
  <si>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</si>
  <si>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</si>
  <si>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</si>
  <si>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</si>
  <si>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</si>
  <si>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</si>
  <si>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</si>
  <si>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</si>
  <si>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</si>
  <si>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</si>
  <si>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</si>
  <si>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</si>
  <si>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</si>
  <si>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</si>
  <si>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</si>
  <si>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</si>
  <si>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</si>
  <si>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</si>
  <si>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</si>
  <si>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</si>
  <si>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</si>
  <si>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</si>
  <si>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</si>
  <si>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</si>
  <si>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</si>
  <si>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</si>
  <si>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</si>
  <si>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</si>
  <si>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</si>
  <si>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</si>
  <si>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</si>
  <si>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</si>
  <si>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</si>
  <si>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</si>
  <si>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</si>
  <si>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</si>
  <si>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</si>
  <si>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</si>
  <si>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</si>
  <si>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</si>
  <si>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</si>
  <si>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</si>
  <si>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</si>
  <si>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</si>
  <si>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</si>
  <si>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</si>
  <si>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</si>
  <si>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</si>
  <si>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</si>
  <si>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</si>
  <si>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</si>
  <si>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</si>
  <si>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</si>
  <si>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</si>
  <si>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</si>
  <si>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</si>
  <si>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</si>
  <si>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</si>
  <si>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</si>
  <si>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</si>
  <si>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</si>
  <si>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</si>
  <si>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</si>
  <si>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</si>
  <si>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</si>
  <si>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</si>
  <si>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</si>
  <si>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</si>
  <si>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</si>
  <si>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</si>
  <si>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</si>
  <si>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</si>
  <si>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</si>
  <si>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</si>
  <si>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</si>
  <si>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</si>
  <si>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</si>
  <si>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</si>
  <si>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</si>
  <si>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</si>
  <si>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</si>
  <si>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</si>
  <si>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</si>
  <si>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</si>
  <si>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</si>
  <si>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</si>
  <si>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</si>
  <si>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</si>
  <si>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</si>
  <si>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</si>
  <si>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</si>
  <si>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</si>
  <si>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</si>
  <si>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</si>
  <si>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</si>
  <si>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</si>
  <si>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</si>
  <si>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</si>
  <si>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</si>
  <si>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</si>
  <si>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</si>
  <si>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</si>
  <si>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</si>
  <si>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</si>
  <si>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</si>
  <si>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</si>
  <si>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</si>
  <si>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</si>
  <si>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</si>
  <si>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</si>
  <si>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</si>
  <si>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</si>
  <si>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</si>
  <si>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</si>
  <si>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</si>
  <si>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</si>
  <si>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</si>
  <si>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</si>
  <si>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</si>
  <si>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</si>
  <si>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</si>
  <si>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</si>
  <si>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</si>
  <si>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</si>
  <si>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</si>
  <si>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</si>
  <si>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</si>
  <si>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</si>
  <si>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</si>
  <si>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</si>
  <si>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</si>
  <si>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</si>
  <si>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</si>
  <si>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</si>
  <si>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</si>
  <si>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</si>
  <si>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</si>
  <si>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</si>
  <si>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</si>
  <si>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</si>
  <si>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</si>
  <si>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</si>
  <si>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</si>
  <si>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</si>
  <si>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</si>
  <si>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</si>
  <si>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</si>
  <si>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</si>
  <si>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</si>
  <si>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</si>
  <si>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</si>
  <si>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</si>
  <si>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</si>
  <si>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</si>
  <si>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</si>
  <si>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</si>
  <si>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</si>
  <si>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</si>
  <si>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</si>
  <si>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</si>
  <si>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</si>
  <si>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</si>
  <si>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</si>
  <si>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</si>
  <si>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</si>
  <si>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</si>
  <si>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</si>
  <si>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</si>
  <si>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</si>
  <si>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</si>
  <si>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</si>
  <si>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</si>
  <si>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</si>
  <si>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</si>
  <si>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</si>
  <si>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</si>
  <si>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</si>
  <si>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</si>
  <si>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</si>
  <si>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</si>
  <si>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</si>
  <si>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</si>
  <si>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</si>
  <si>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</si>
  <si>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</si>
  <si>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</si>
  <si>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</si>
  <si>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</si>
  <si>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</si>
  <si>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</si>
  <si>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</si>
  <si>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</si>
  <si>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</si>
  <si>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</si>
  <si>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</si>
  <si>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</si>
  <si>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</si>
  <si>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</si>
  <si>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</si>
  <si>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</si>
  <si>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</si>
  <si>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</si>
  <si>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</si>
  <si>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</si>
  <si>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</si>
  <si>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</si>
  <si>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</si>
  <si>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</si>
  <si>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</si>
  <si>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</si>
  <si>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</si>
  <si>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</si>
  <si>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</si>
  <si>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</si>
  <si>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</si>
  <si>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</si>
  <si>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</si>
  <si>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</si>
  <si>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</si>
  <si>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</si>
  <si>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</si>
  <si>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</si>
  <si>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</si>
  <si>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</si>
  <si>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</si>
  <si>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</si>
  <si>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</si>
  <si>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</si>
  <si>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</si>
  <si>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</si>
  <si>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</si>
  <si>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</si>
  <si>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</si>
  <si>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</si>
  <si>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</si>
  <si>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</si>
  <si>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</si>
  <si>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</si>
  <si>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</si>
  <si>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</si>
  <si>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</si>
  <si>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</si>
  <si>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</si>
  <si>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</si>
  <si>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</si>
  <si>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</si>
  <si>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</si>
  <si>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</si>
  <si>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</si>
  <si>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</si>
  <si>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</si>
  <si>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</si>
  <si>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</si>
  <si>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</si>
  <si>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</si>
  <si>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</si>
  <si>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</si>
  <si>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</si>
  <si>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</si>
  <si>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</si>
  <si>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</si>
  <si>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</si>
  <si>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</si>
  <si>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</si>
  <si>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</si>
  <si>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</si>
  <si>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</si>
  <si>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</si>
  <si>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</si>
  <si>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</si>
  <si>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</si>
  <si>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</si>
  <si>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</si>
  <si>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</si>
  <si>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</si>
  <si>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</si>
  <si>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</si>
  <si>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</si>
  <si>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</si>
  <si>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</si>
  <si>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</si>
  <si>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</si>
  <si>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</si>
  <si>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</si>
  <si>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</si>
  <si>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</si>
  <si>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</si>
  <si>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</si>
  <si>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</si>
  <si>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</si>
  <si>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</si>
  <si>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</si>
  <si>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</si>
  <si>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</si>
  <si>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</si>
  <si>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</si>
  <si>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</si>
  <si>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</si>
  <si>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</si>
  <si>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</si>
  <si>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</si>
  <si>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</si>
  <si>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</si>
  <si>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</si>
  <si>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</si>
  <si>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</si>
  <si>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</si>
  <si>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</si>
  <si>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</si>
  <si>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</si>
  <si>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</si>
  <si>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</si>
  <si>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</si>
  <si>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</si>
  <si>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</si>
  <si>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</si>
  <si>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</si>
  <si>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</si>
  <si>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</si>
  <si>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</si>
  <si>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</si>
  <si>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</si>
  <si>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</si>
  <si>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</si>
  <si>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</si>
  <si>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</si>
  <si>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</si>
  <si>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</si>
  <si>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</si>
  <si>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</si>
  <si>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</si>
  <si>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</si>
  <si>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</si>
  <si>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</si>
  <si>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</si>
  <si>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</si>
  <si>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</si>
  <si>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</si>
  <si>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</si>
  <si>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</si>
  <si>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</si>
  <si>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</si>
  <si>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</si>
  <si>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</si>
  <si>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</si>
  <si>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</si>
  <si>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</si>
  <si>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</si>
  <si>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</si>
  <si>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</si>
  <si>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</si>
  <si>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</si>
  <si>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</si>
  <si>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</si>
  <si>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</si>
  <si>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</si>
  <si>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</si>
  <si>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</si>
  <si>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</si>
  <si>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</si>
  <si>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</si>
  <si>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</si>
  <si>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</si>
  <si>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</si>
  <si>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</si>
  <si>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</si>
  <si>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</si>
  <si>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</si>
  <si>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</si>
  <si>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</si>
  <si>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</si>
  <si>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</si>
  <si>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</si>
  <si>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</si>
  <si>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</si>
  <si>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</si>
  <si>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</si>
  <si>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</si>
  <si>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</si>
  <si>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</si>
  <si>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</si>
  <si>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</si>
  <si>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</si>
  <si>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</si>
  <si>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</si>
  <si>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</si>
  <si>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</si>
  <si>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</si>
  <si>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</si>
  <si>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</si>
  <si>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</si>
  <si>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</si>
  <si>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</si>
  <si>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</si>
  <si>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</si>
  <si>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</si>
  <si>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</si>
  <si>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</si>
  <si>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</si>
  <si>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</si>
  <si>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</si>
  <si>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</si>
  <si>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</si>
  <si>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</si>
  <si>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</si>
  <si>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</si>
  <si>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</si>
  <si>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</si>
  <si>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</si>
  <si>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</si>
  <si>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</si>
  <si>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</si>
  <si>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</si>
  <si>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</si>
  <si>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</si>
  <si>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</si>
  <si>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</si>
  <si>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</si>
  <si>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</si>
  <si>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</si>
  <si>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</si>
  <si>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</si>
  <si>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</si>
  <si>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</si>
  <si>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</si>
  <si>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</si>
  <si>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</si>
  <si>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</si>
  <si>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</si>
  <si>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</si>
  <si>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</si>
  <si>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</si>
  <si>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</si>
  <si>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</si>
  <si>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</si>
  <si>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</si>
  <si>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</si>
  <si>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</si>
  <si>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</si>
  <si>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</si>
  <si>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</si>
  <si>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</si>
  <si>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</si>
  <si>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</si>
  <si>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</si>
  <si>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</si>
  <si>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</si>
  <si>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</si>
  <si>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</si>
  <si>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</si>
  <si>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</si>
  <si>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</si>
  <si>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</si>
  <si>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</si>
  <si>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</si>
  <si>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</si>
  <si>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</si>
  <si>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</si>
  <si>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</si>
  <si>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</si>
  <si>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</si>
  <si>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</si>
  <si>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</si>
  <si>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</si>
  <si>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</si>
  <si>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</si>
  <si>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</si>
  <si>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</si>
  <si>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</si>
  <si>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</si>
  <si>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</si>
  <si>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</si>
  <si>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</si>
  <si>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</si>
  <si>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</si>
  <si>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</si>
  <si>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</si>
  <si>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</si>
  <si>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</si>
  <si>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</si>
  <si>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</si>
  <si>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</si>
  <si>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</si>
  <si>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</si>
  <si>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</si>
  <si>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</si>
  <si>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</si>
  <si>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</si>
  <si>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</si>
  <si>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</si>
  <si>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</si>
  <si>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</si>
  <si>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</si>
  <si>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</si>
  <si>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</si>
  <si>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</si>
  <si>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</si>
  <si>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</si>
  <si>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</si>
  <si>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</si>
  <si>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</si>
  <si>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</si>
  <si>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</si>
  <si>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</si>
  <si>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</si>
  <si>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</si>
  <si>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</si>
  <si>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</si>
  <si>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</si>
  <si>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</si>
  <si>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</si>
  <si>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</si>
  <si>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</si>
  <si>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</si>
  <si>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</si>
  <si>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</si>
  <si>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</si>
  <si>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</si>
  <si>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</si>
  <si>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</si>
  <si>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</si>
  <si>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</si>
  <si>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</si>
  <si>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</si>
  <si>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</si>
  <si>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</si>
  <si>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</si>
  <si>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</si>
  <si>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</si>
  <si>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</si>
  <si>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</si>
  <si>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</si>
  <si>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</si>
  <si>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</si>
  <si>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</si>
  <si>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</si>
  <si>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</si>
  <si>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</si>
  <si>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</si>
  <si>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</si>
  <si>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</si>
  <si>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</si>
  <si>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</si>
  <si>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</si>
  <si>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</si>
  <si>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</si>
  <si>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</si>
  <si>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</si>
  <si>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</si>
  <si>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</si>
  <si>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</si>
  <si>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</si>
  <si>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</si>
  <si>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</si>
  <si>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</si>
  <si>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</si>
  <si>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</si>
  <si>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</si>
  <si>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</si>
  <si>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</si>
  <si>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</si>
  <si>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</si>
  <si>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</si>
  <si>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</si>
  <si>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</si>
  <si>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</si>
  <si>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</si>
  <si>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</si>
  <si>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</si>
  <si>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</si>
  <si>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</si>
  <si>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</si>
  <si>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</si>
  <si>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</si>
  <si>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</si>
  <si>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</si>
  <si>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</si>
  <si>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</si>
  <si>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</si>
  <si>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</si>
  <si>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</si>
  <si>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</si>
  <si>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</si>
  <si>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</si>
  <si>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</si>
  <si>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</si>
  <si>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</si>
  <si>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</si>
  <si>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</si>
  <si>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</si>
  <si>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</si>
  <si>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</si>
  <si>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</si>
  <si>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</si>
  <si>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</si>
  <si>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</si>
  <si>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</si>
  <si>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</si>
  <si>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</si>
  <si>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</si>
  <si>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</si>
  <si>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</si>
  <si>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</si>
  <si>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</si>
  <si>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</si>
  <si>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</si>
  <si>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</si>
  <si>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</si>
  <si>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</si>
  <si>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</si>
  <si>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</si>
  <si>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</si>
  <si>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</si>
  <si>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</si>
  <si>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</si>
  <si>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</si>
  <si>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</si>
  <si>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</si>
  <si>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</si>
  <si>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</si>
  <si>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</si>
  <si>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</si>
  <si>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</si>
  <si>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</si>
  <si>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</si>
  <si>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</si>
  <si>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</si>
  <si>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</si>
  <si>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</si>
  <si>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</si>
  <si>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</si>
  <si>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</si>
  <si>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</si>
  <si>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</si>
  <si>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</si>
  <si>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</si>
  <si>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</si>
  <si>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</si>
  <si>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</si>
  <si>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</si>
  <si>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</si>
  <si>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</si>
  <si>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</si>
  <si>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</si>
  <si>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</si>
  <si>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</si>
  <si>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</si>
  <si>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</si>
  <si>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</si>
  <si>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</si>
  <si>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</si>
  <si>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</si>
  <si>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</si>
  <si>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</si>
  <si>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</si>
  <si>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</si>
  <si>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</si>
  <si>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</si>
  <si>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</si>
  <si>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</si>
  <si>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</si>
  <si>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</si>
  <si>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</si>
  <si>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</si>
  <si>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</si>
  <si>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</si>
  <si>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</si>
  <si>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</si>
  <si>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</si>
  <si>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</si>
  <si>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</si>
  <si>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</si>
  <si>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</si>
  <si>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</si>
  <si>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</si>
  <si>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</si>
  <si>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</si>
  <si>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</si>
  <si>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</si>
  <si>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</si>
  <si>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</si>
  <si>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</si>
  <si>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</si>
  <si>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</si>
  <si>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</si>
  <si>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</si>
  <si>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</si>
  <si>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</si>
  <si>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</si>
  <si>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</si>
  <si>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</si>
  <si>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</si>
  <si>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</si>
  <si>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</si>
  <si>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</si>
  <si>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</si>
  <si>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</si>
  <si>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</si>
  <si>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</si>
  <si>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</si>
  <si>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</si>
  <si>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</si>
  <si>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</si>
  <si>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</si>
  <si>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</si>
  <si>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</si>
  <si>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</si>
  <si>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</si>
  <si>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</si>
  <si>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</si>
  <si>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</si>
  <si>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</si>
  <si>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</si>
  <si>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</si>
  <si>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</si>
  <si>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</si>
  <si>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</si>
  <si>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</si>
  <si>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</si>
  <si>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</si>
  <si>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</si>
  <si>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</si>
  <si>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</si>
  <si>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</si>
  <si>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</si>
  <si>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</si>
  <si>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</si>
  <si>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</si>
  <si>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</si>
  <si>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</si>
  <si>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</si>
  <si>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</si>
  <si>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</si>
  <si>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</si>
  <si>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</si>
  <si>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</si>
  <si>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</si>
  <si>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</si>
  <si>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</si>
  <si>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</si>
  <si>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</si>
  <si>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</si>
  <si>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</si>
  <si>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</si>
  <si>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</si>
  <si>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</si>
  <si>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</si>
  <si>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</si>
  <si>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</si>
  <si>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</si>
  <si>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</si>
  <si>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</si>
  <si>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</si>
  <si>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</si>
  <si>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</si>
  <si>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</si>
  <si>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</si>
  <si>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</si>
  <si>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</si>
  <si>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</si>
  <si>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</si>
  <si>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</si>
  <si>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</si>
  <si>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</si>
  <si>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</si>
  <si>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</si>
  <si>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</si>
  <si>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</si>
  <si>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</si>
  <si>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</si>
  <si>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</si>
  <si>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</si>
  <si>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</si>
  <si>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</si>
  <si>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</si>
  <si>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</si>
  <si>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</si>
  <si>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</si>
  <si>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</si>
  <si>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</si>
  <si>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</si>
  <si>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</si>
  <si>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</si>
  <si>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</si>
  <si>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</si>
  <si>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</si>
  <si>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</si>
  <si>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</si>
  <si>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</si>
  <si>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</si>
  <si>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</si>
  <si>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</si>
  <si>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</si>
  <si>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</si>
  <si>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</si>
  <si>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</si>
  <si>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</si>
  <si>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</si>
  <si>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</si>
  <si>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</si>
  <si>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</si>
  <si>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</si>
  <si>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</si>
  <si>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</si>
  <si>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</si>
  <si>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</si>
  <si>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</si>
  <si>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</si>
  <si>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</si>
  <si>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</si>
  <si>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</si>
  <si>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</si>
  <si>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</si>
  <si>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</si>
  <si>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</si>
  <si>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</si>
  <si>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</si>
  <si>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</si>
  <si>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</si>
  <si>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</si>
  <si>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</si>
  <si>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</si>
  <si>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</si>
  <si>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</si>
  <si>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</si>
  <si>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</si>
  <si>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</si>
  <si>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</si>
  <si>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</si>
  <si>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</si>
  <si>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</si>
  <si>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</si>
  <si>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</si>
  <si>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</si>
  <si>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</si>
  <si>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</si>
  <si>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</si>
  <si>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</si>
  <si>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</si>
  <si>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</si>
  <si>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</si>
  <si>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</si>
  <si>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</si>
  <si>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</si>
  <si>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</si>
  <si>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</si>
  <si>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</si>
  <si>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</si>
  <si>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</si>
  <si>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</si>
  <si>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</si>
  <si>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</si>
  <si>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</si>
  <si>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</si>
  <si>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</si>
  <si>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</si>
  <si>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</si>
  <si>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</si>
  <si>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</si>
  <si>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</si>
  <si>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</si>
  <si>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</si>
  <si>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</si>
  <si>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</si>
  <si>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</si>
  <si>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</si>
  <si>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</si>
  <si>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</si>
  <si>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</si>
  <si>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</si>
  <si>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</si>
  <si>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</si>
  <si>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</si>
  <si>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</si>
  <si>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</si>
  <si>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</si>
  <si>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</si>
  <si>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</si>
  <si>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</si>
  <si>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</si>
  <si>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</si>
  <si>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</si>
  <si>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</si>
  <si>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</si>
  <si>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</si>
  <si>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</si>
  <si>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</si>
  <si>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</si>
  <si>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</si>
  <si>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</si>
  <si>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</si>
  <si>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</si>
  <si>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</si>
  <si>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</si>
  <si>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</si>
  <si>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</si>
  <si>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</si>
  <si>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</si>
  <si>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</si>
  <si>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</si>
  <si>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</si>
  <si>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</si>
  <si>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</si>
  <si>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</si>
  <si>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</si>
  <si>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</si>
  <si>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</si>
  <si>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</si>
  <si>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</si>
  <si>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</si>
  <si>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</si>
  <si>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</si>
  <si>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</si>
  <si>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</si>
  <si>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</si>
  <si>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</si>
  <si>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</si>
  <si>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</si>
  <si>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</si>
  <si>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</si>
  <si>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</si>
  <si>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</si>
  <si>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</si>
  <si>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</si>
  <si>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</si>
  <si>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</si>
  <si>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</si>
  <si>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</si>
  <si>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</si>
  <si>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</si>
  <si>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</si>
  <si>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</si>
  <si>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</si>
  <si>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</si>
  <si>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</si>
  <si>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</si>
  <si>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</si>
  <si>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</si>
  <si>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</si>
  <si>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</si>
  <si>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</si>
  <si>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</si>
  <si>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</si>
  <si>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</si>
  <si>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</si>
  <si>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</si>
  <si>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</si>
  <si>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</si>
  <si>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</si>
  <si>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</si>
  <si>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</si>
  <si>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</si>
  <si>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</si>
  <si>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</si>
  <si>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</si>
  <si>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</si>
  <si>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</si>
  <si>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</si>
  <si>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</si>
  <si>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</si>
  <si>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</si>
  <si>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</si>
  <si>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</si>
  <si>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</si>
  <si>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</si>
  <si>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</si>
  <si>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</si>
  <si>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</si>
  <si>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</si>
  <si>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</si>
  <si>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</si>
  <si>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</si>
  <si>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</si>
  <si>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</si>
  <si>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</si>
  <si>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</si>
  <si>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</si>
  <si>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</si>
  <si>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</si>
  <si>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</si>
  <si>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</si>
  <si>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</si>
  <si>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</si>
  <si>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</si>
  <si>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</si>
  <si>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</si>
  <si>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</si>
  <si>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</si>
  <si>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</si>
  <si>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</si>
  <si>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</si>
  <si>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</si>
  <si>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</si>
  <si>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</si>
  <si>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</si>
  <si>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</si>
  <si>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</si>
  <si>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</si>
  <si>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</si>
  <si>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</si>
  <si>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</si>
  <si>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</si>
  <si>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</si>
  <si>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</si>
  <si>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</si>
  <si>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</si>
  <si>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</si>
  <si>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</si>
  <si>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</si>
  <si>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</si>
  <si>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</si>
  <si>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</si>
  <si>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</si>
  <si>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</si>
  <si>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</si>
  <si>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</si>
  <si>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</si>
  <si>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</si>
  <si>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</si>
  <si>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</si>
  <si>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</si>
  <si>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</si>
  <si>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</si>
  <si>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</si>
  <si>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</si>
  <si>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</si>
  <si>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</si>
  <si>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</si>
  <si>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</si>
  <si>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</si>
  <si>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</si>
  <si>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</si>
  <si>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</si>
  <si>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</si>
  <si>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</si>
  <si>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</si>
  <si>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</si>
  <si>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</si>
  <si>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</si>
  <si>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</si>
  <si>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</si>
  <si>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</si>
  <si>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</si>
  <si>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</si>
  <si>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</si>
  <si>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</si>
  <si>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</si>
  <si>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</si>
  <si>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</si>
  <si>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</si>
  <si>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</si>
  <si>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</si>
  <si>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</si>
  <si>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</si>
  <si>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</si>
  <si>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</si>
  <si>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</si>
  <si>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</si>
  <si>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</si>
  <si>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</si>
  <si>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</si>
  <si>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</si>
  <si>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</si>
  <si>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</si>
  <si>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</si>
  <si>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</si>
  <si>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</si>
  <si>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</si>
  <si>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</si>
  <si>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</si>
  <si>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</si>
  <si>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</si>
  <si>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</si>
  <si>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</si>
  <si>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</si>
  <si>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</si>
  <si>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</si>
  <si>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</si>
  <si>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</si>
  <si>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</si>
  <si>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</si>
  <si>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</si>
  <si>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</si>
  <si>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</si>
  <si>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</si>
  <si>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</si>
  <si>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</si>
  <si>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</si>
  <si>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</si>
  <si>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</si>
  <si>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</si>
  <si>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</si>
  <si>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</si>
  <si>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</si>
  <si>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</si>
  <si>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</si>
  <si>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</si>
  <si>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</si>
  <si>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</si>
  <si>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</si>
  <si>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</si>
  <si>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</si>
  <si>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</si>
  <si>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</si>
  <si>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</si>
  <si>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</si>
  <si>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</si>
  <si>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</si>
  <si>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</si>
  <si>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</si>
  <si>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</si>
  <si>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</si>
  <si>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</si>
  <si>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</si>
  <si>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</si>
  <si>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</si>
  <si>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</si>
  <si>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</si>
  <si>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</si>
  <si>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</si>
  <si>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</si>
  <si>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</si>
  <si>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</si>
  <si>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</si>
  <si>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</si>
  <si>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</si>
  <si>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</si>
  <si>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</si>
  <si>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</si>
  <si>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</si>
  <si>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</si>
  <si>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</si>
  <si>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</si>
  <si>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</si>
  <si>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</si>
  <si>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</si>
  <si>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</si>
  <si>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</si>
  <si>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</si>
  <si>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</si>
  <si>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</si>
  <si>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</si>
  <si>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</si>
  <si>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</si>
  <si>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</si>
  <si>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</si>
  <si>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</si>
  <si>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</si>
  <si>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</si>
  <si>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</si>
  <si>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</si>
  <si>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</si>
  <si>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</si>
  <si>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</si>
  <si>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</si>
  <si>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</si>
  <si>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</si>
  <si>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</si>
  <si>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</si>
  <si>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</si>
  <si>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</si>
  <si>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</si>
  <si>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</si>
  <si>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</si>
  <si>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</si>
  <si>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</si>
  <si>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</si>
  <si>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</si>
  <si>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</si>
  <si>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</si>
  <si>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</si>
  <si>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</si>
  <si>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</si>
  <si>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</si>
  <si>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</si>
  <si>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</si>
  <si>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</si>
  <si>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</si>
  <si>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</si>
  <si>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</si>
  <si>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</si>
  <si>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</si>
  <si>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</si>
  <si>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</si>
  <si>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</si>
  <si>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</si>
  <si>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</si>
  <si>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</si>
  <si>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</si>
  <si>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</si>
  <si>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</si>
  <si>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</si>
  <si>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</si>
  <si>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</si>
  <si>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</si>
  <si>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</si>
  <si>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</si>
  <si>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</si>
  <si>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</si>
  <si>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</si>
  <si>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</si>
  <si>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</si>
  <si>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</si>
  <si>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</si>
  <si>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</si>
  <si>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</si>
  <si>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</si>
  <si>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</si>
  <si>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</si>
  <si>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</si>
  <si>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</si>
  <si>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</si>
  <si>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</si>
  <si>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</si>
  <si>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</si>
  <si>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</si>
  <si>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</si>
  <si>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</si>
  <si>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</si>
  <si>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</si>
  <si>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</si>
  <si>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</si>
  <si>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</si>
  <si>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</si>
  <si>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</si>
  <si>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</si>
  <si>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</si>
  <si>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</si>
  <si>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</si>
  <si>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</si>
  <si>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</si>
  <si>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</si>
  <si>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</si>
  <si>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</si>
  <si>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</si>
  <si>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</si>
  <si>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</si>
  <si>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</si>
  <si>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</si>
  <si>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</si>
  <si>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</si>
  <si>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</si>
  <si>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</si>
  <si>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</si>
  <si>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</si>
  <si>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</si>
  <si>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</si>
  <si>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</si>
  <si>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</si>
  <si>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</si>
  <si>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</si>
  <si>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</si>
  <si>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</si>
  <si>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</si>
  <si>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</si>
  <si>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</si>
  <si>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</si>
  <si>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</si>
  <si>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</si>
  <si>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</si>
  <si>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</si>
  <si>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</si>
  <si>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</si>
  <si>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</si>
  <si>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</si>
  <si>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</si>
  <si>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</si>
  <si>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</si>
  <si>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</si>
  <si>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</si>
  <si>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</si>
  <si>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</si>
  <si>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</si>
  <si>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</si>
  <si>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</si>
  <si>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</si>
  <si>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</si>
  <si>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</si>
  <si>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</si>
  <si>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</si>
  <si>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</si>
  <si>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</si>
  <si>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</si>
  <si>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</si>
  <si>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</si>
  <si>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</si>
  <si>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</si>
  <si>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</si>
  <si>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</si>
  <si>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</si>
  <si>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</si>
  <si>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</si>
  <si>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</si>
  <si>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</si>
  <si>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</si>
  <si>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</si>
  <si>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</si>
  <si>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</si>
  <si>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</si>
  <si>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</si>
  <si>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</si>
  <si>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</si>
  <si>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</si>
  <si>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</si>
  <si>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</si>
  <si>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</si>
  <si>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</si>
  <si>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</si>
  <si>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</si>
  <si>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</si>
  <si>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</si>
  <si>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</si>
  <si>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</si>
  <si>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</si>
  <si>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</si>
  <si>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</si>
  <si>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</si>
  <si>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</si>
  <si>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</si>
  <si>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</si>
  <si>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</si>
  <si>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</si>
  <si>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</si>
  <si>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</si>
  <si>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</si>
  <si>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</si>
  <si>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</si>
  <si>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</si>
  <si>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</si>
  <si>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</si>
  <si>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</si>
  <si>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</si>
  <si>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</si>
  <si>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</si>
  <si>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</si>
  <si>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</si>
  <si>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</si>
  <si>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</si>
  <si>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</si>
  <si>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</si>
  <si>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</si>
  <si>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</si>
  <si>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</si>
  <si>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</si>
  <si>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</si>
  <si>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</si>
  <si>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</si>
  <si>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</si>
  <si>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</si>
  <si>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</si>
  <si>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</si>
  <si>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</si>
  <si>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</si>
  <si>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</si>
  <si>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</si>
  <si>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</si>
  <si>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</si>
  <si>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</si>
  <si>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</si>
  <si>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</si>
  <si>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</si>
  <si>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</si>
  <si>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</si>
  <si>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</si>
  <si>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</si>
  <si>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</si>
  <si>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</si>
  <si>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</si>
  <si>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</si>
  <si>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</si>
  <si>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</si>
  <si>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</si>
  <si>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</si>
  <si>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</si>
  <si>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</si>
  <si>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</si>
  <si>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</si>
  <si>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</si>
  <si>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</si>
  <si>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</si>
  <si>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</si>
  <si>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</si>
  <si>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</si>
  <si>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</si>
  <si>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</si>
  <si>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</si>
  <si>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</si>
  <si>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</si>
  <si>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</si>
  <si>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</si>
  <si>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</si>
  <si>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</si>
  <si>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</si>
  <si>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</si>
  <si>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</si>
  <si>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</si>
  <si>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</si>
  <si>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</si>
  <si>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</si>
  <si>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</si>
  <si>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</si>
  <si>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</si>
  <si>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</si>
  <si>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</si>
  <si>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</si>
  <si>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</si>
  <si>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</si>
  <si>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</si>
  <si>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</si>
  <si>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</si>
  <si>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</si>
  <si>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</si>
  <si>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</si>
  <si>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</si>
  <si>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</si>
  <si>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</si>
  <si>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</si>
  <si>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</si>
  <si>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</si>
  <si>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</si>
  <si>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</si>
  <si>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</si>
  <si>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</si>
  <si>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</si>
  <si>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</si>
  <si>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</si>
  <si>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</si>
  <si>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</si>
  <si>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</si>
  <si>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</si>
  <si>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</si>
  <si>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</si>
  <si>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</si>
  <si>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</si>
  <si>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</si>
  <si>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</si>
  <si>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</si>
  <si>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</si>
  <si>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</si>
  <si>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</si>
  <si>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</si>
  <si>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</si>
  <si>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</si>
  <si>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</si>
  <si>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</si>
  <si>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</si>
  <si>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</si>
  <si>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</si>
  <si>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</si>
  <si>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</si>
  <si>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</si>
  <si>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</si>
  <si>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</si>
  <si>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</si>
  <si>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</si>
  <si>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</si>
  <si>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</si>
  <si>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</si>
  <si>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</si>
  <si>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</si>
  <si>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</si>
  <si>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</si>
  <si>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</si>
  <si>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</si>
  <si>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</si>
  <si>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</si>
  <si>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</si>
  <si>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</si>
  <si>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</si>
  <si>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</si>
  <si>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</si>
  <si>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</si>
  <si>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</si>
  <si>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</si>
  <si>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</si>
  <si>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</si>
  <si>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</si>
  <si>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</si>
  <si>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</si>
  <si>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</si>
  <si>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</si>
  <si>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</si>
  <si>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</si>
  <si>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</si>
  <si>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</si>
  <si>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</si>
  <si>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</si>
  <si>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</si>
  <si>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</si>
  <si>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</si>
  <si>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</si>
  <si>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</si>
  <si>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</si>
  <si>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</si>
  <si>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</si>
  <si>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</si>
  <si>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</si>
  <si>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</si>
  <si>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</si>
  <si>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</si>
  <si>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</si>
  <si>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</si>
  <si>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</si>
  <si>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</si>
  <si>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</si>
  <si>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</si>
  <si>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</si>
  <si>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</si>
  <si>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</si>
  <si>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</si>
  <si>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</si>
  <si>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</si>
  <si>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</si>
  <si>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</si>
  <si>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</si>
  <si>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</si>
  <si>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</si>
  <si>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</si>
  <si>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</si>
  <si>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</si>
  <si>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</si>
  <si>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</si>
  <si>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</si>
  <si>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</si>
  <si>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</si>
  <si>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</si>
  <si>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</si>
  <si>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</si>
  <si>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</si>
  <si>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</si>
  <si>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</si>
  <si>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</si>
  <si>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</si>
  <si>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</si>
  <si>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</si>
  <si>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</si>
  <si>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</si>
  <si>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</si>
  <si>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</si>
  <si>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</si>
  <si>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</si>
  <si>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</si>
  <si>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</si>
  <si>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</si>
  <si>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</si>
  <si>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</si>
  <si>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</si>
  <si>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</si>
  <si>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</si>
  <si>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</si>
  <si>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</si>
  <si>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</si>
  <si>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</si>
  <si>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</si>
  <si>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</si>
  <si>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</si>
  <si>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</si>
  <si>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</si>
  <si>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</si>
  <si>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</si>
  <si>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</si>
  <si>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</si>
  <si>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</si>
  <si>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</si>
  <si>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</si>
  <si>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</si>
  <si>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</si>
  <si>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</si>
  <si>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</si>
  <si>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</si>
  <si>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</si>
  <si>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</si>
  <si>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</si>
  <si>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</si>
  <si>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</si>
  <si>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</si>
  <si>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</si>
  <si>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</si>
  <si>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</si>
  <si>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</si>
  <si>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</si>
  <si>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</si>
  <si>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</si>
  <si>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</si>
  <si>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</si>
  <si>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</si>
  <si>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</si>
  <si>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</si>
  <si>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</si>
  <si>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</si>
  <si>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</si>
  <si>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</si>
  <si>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</si>
  <si>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</si>
  <si>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</si>
  <si>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</si>
  <si>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</si>
  <si>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</si>
  <si>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</si>
  <si>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</si>
  <si>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</si>
  <si>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</si>
  <si>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</si>
  <si>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</si>
  <si>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</si>
  <si>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</si>
  <si>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</si>
  <si>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</si>
  <si>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</si>
  <si>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</si>
  <si>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</si>
  <si>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</si>
  <si>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</si>
  <si>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</si>
  <si>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</si>
  <si>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</si>
  <si>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</si>
  <si>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</si>
  <si>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</si>
  <si>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</si>
  <si>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</si>
  <si>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</si>
  <si>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</si>
  <si>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</si>
  <si>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</si>
  <si>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</si>
  <si>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</si>
  <si>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</si>
  <si>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</si>
  <si>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</si>
  <si>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</si>
  <si>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</si>
  <si>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</si>
  <si>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</si>
  <si>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</si>
  <si>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</si>
  <si>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</si>
  <si>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</si>
  <si>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</si>
  <si>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</si>
  <si>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</si>
  <si>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</si>
  <si>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</si>
  <si>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</si>
  <si>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</si>
  <si>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</si>
  <si>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</si>
  <si>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</si>
  <si>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</si>
  <si>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</si>
  <si>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</si>
  <si>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</si>
  <si>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</si>
  <si>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</si>
  <si>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</si>
  <si>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</si>
  <si>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</si>
  <si>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</si>
  <si>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</si>
  <si>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</si>
  <si>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</si>
  <si>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</si>
  <si>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</si>
  <si>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</si>
  <si>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</si>
  <si>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</si>
  <si>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</si>
  <si>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</si>
  <si>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</si>
  <si>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</si>
  <si>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</si>
  <si>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</si>
  <si>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</si>
  <si>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</si>
  <si>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</si>
  <si>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</si>
  <si>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</si>
  <si>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</si>
  <si>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</si>
  <si>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</si>
  <si>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</si>
  <si>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</si>
  <si>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</si>
  <si>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</si>
  <si>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</si>
  <si>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</si>
  <si>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</si>
  <si>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</si>
  <si>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</si>
  <si>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</si>
  <si>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</si>
  <si>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</si>
  <si>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</si>
  <si>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</si>
  <si>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</si>
  <si>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</si>
  <si>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</si>
  <si>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</si>
  <si>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</si>
  <si>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</si>
  <si>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</si>
  <si>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</si>
  <si>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</si>
  <si>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</si>
  <si>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</si>
  <si>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</si>
  <si>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</si>
  <si>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</si>
  <si>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</si>
  <si>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</si>
  <si>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</si>
  <si>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</si>
  <si>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</si>
  <si>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</si>
  <si>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</si>
  <si>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</si>
  <si>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</si>
  <si>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</si>
  <si>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</si>
  <si>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</si>
  <si>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</si>
  <si>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</si>
  <si>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</si>
  <si>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</si>
  <si>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</si>
  <si>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</si>
  <si>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</si>
  <si>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</si>
  <si>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</si>
  <si>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</si>
  <si>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</si>
  <si>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</si>
  <si>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</si>
  <si>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</si>
  <si>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</si>
  <si>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</si>
  <si>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</si>
  <si>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</si>
  <si>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</si>
  <si>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</si>
  <si>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</si>
  <si>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</si>
  <si>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</si>
  <si>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</si>
  <si>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</si>
  <si>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</si>
  <si>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</si>
  <si>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</si>
  <si>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</si>
  <si>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</si>
  <si>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</si>
  <si>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</si>
  <si>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</si>
  <si>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</si>
  <si>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</si>
  <si>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</si>
  <si>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</si>
  <si>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</si>
  <si>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</si>
  <si>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</si>
  <si>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</si>
  <si>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</si>
  <si>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</si>
  <si>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</si>
  <si>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</si>
  <si>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</si>
  <si>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</si>
  <si>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</si>
  <si>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</si>
  <si>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</si>
  <si>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</si>
  <si>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</si>
  <si>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</si>
  <si>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</si>
  <si>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</si>
  <si>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</si>
  <si>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</si>
  <si>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</si>
  <si>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</si>
  <si>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</si>
  <si>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</si>
  <si>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</si>
  <si>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</si>
  <si>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</si>
  <si>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</si>
  <si>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</si>
  <si>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</si>
  <si>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</si>
  <si>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</si>
  <si>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</si>
  <si>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</si>
  <si>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</si>
  <si>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</si>
  <si>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</si>
  <si>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</si>
  <si>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</si>
  <si>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</si>
  <si>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</si>
  <si>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</si>
  <si>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</si>
  <si>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</si>
  <si>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</si>
  <si>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</si>
  <si>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</si>
  <si>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</si>
  <si>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</si>
  <si>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</si>
  <si>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</si>
  <si>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</si>
  <si>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</si>
  <si>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</si>
  <si>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</si>
  <si>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</si>
  <si>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</si>
  <si>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</si>
  <si>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</si>
  <si>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</si>
  <si>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</si>
  <si>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</si>
  <si>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</si>
  <si>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</si>
  <si>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</si>
  <si>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</si>
  <si>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</si>
  <si>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</si>
  <si>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</si>
  <si>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</si>
  <si>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</si>
  <si>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</si>
  <si>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</si>
  <si>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</si>
  <si>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</si>
  <si>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</si>
  <si>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</si>
  <si>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</si>
  <si>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</si>
  <si>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</si>
  <si>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</si>
  <si>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</si>
  <si>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</si>
  <si>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</si>
  <si>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</si>
  <si>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</si>
  <si>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</si>
  <si>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</si>
  <si>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</si>
  <si>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</si>
  <si>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</si>
  <si>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</si>
  <si>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</si>
  <si>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</si>
  <si>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</si>
  <si>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</si>
  <si>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</si>
  <si>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</si>
  <si>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</si>
  <si>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</si>
  <si>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</si>
  <si>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</si>
  <si>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</si>
  <si>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</si>
  <si>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</si>
  <si>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</si>
  <si>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</si>
  <si>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</si>
  <si>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</si>
  <si>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</si>
  <si>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</si>
  <si>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</si>
  <si>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</si>
  <si>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</si>
  <si>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</si>
  <si>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</si>
  <si>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</si>
  <si>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</si>
  <si>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</si>
  <si>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</si>
  <si>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</si>
  <si>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</si>
  <si>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</si>
  <si>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</si>
  <si>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</si>
  <si>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</si>
  <si>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</si>
  <si>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</si>
  <si>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</si>
  <si>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</si>
  <si>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</si>
  <si>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</si>
  <si>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</si>
  <si>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</si>
  <si>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</si>
  <si>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</si>
  <si>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</si>
  <si>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</si>
  <si>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</si>
  <si>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</si>
  <si>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</si>
  <si>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</si>
  <si>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</si>
  <si>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</si>
  <si>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</si>
  <si>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</si>
  <si>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</si>
  <si>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</si>
  <si>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</si>
  <si>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</si>
  <si>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</si>
  <si>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</si>
  <si>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</si>
  <si>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</si>
  <si>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</si>
  <si>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</si>
  <si>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</si>
  <si>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</si>
  <si>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</si>
  <si>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</si>
  <si>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</si>
  <si>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</si>
  <si>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</si>
  <si>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</si>
  <si>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</si>
  <si>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</si>
  <si>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</si>
  <si>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</si>
  <si>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</si>
  <si>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</si>
  <si>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</si>
  <si>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</si>
  <si>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</si>
  <si>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</si>
  <si>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</si>
  <si>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</si>
  <si>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</si>
  <si>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</si>
  <si>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</si>
  <si>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</si>
  <si>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</si>
  <si>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</si>
  <si>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</si>
  <si>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</si>
  <si>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</si>
  <si>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</si>
  <si>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</si>
  <si>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</si>
  <si>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</si>
  <si>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</si>
  <si>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</si>
  <si>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</si>
  <si>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</si>
  <si>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</si>
  <si>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</si>
  <si>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</si>
  <si>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</si>
  <si>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</si>
  <si>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</si>
  <si>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</si>
  <si>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</si>
  <si>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</si>
  <si>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</si>
  <si>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</si>
  <si>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</si>
  <si>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</si>
  <si>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</si>
  <si>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</si>
  <si>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</si>
  <si>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</si>
  <si>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</si>
  <si>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</si>
  <si>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</si>
  <si>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</si>
  <si>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</si>
  <si>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</si>
  <si>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</si>
  <si>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</si>
  <si>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</si>
  <si>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</si>
  <si>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</si>
  <si>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</si>
  <si>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</si>
  <si>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</si>
  <si>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</si>
  <si>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</si>
  <si>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</si>
  <si>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</si>
  <si>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</si>
  <si>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</si>
  <si>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</si>
  <si>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</si>
  <si>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</si>
  <si>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</si>
  <si>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</si>
  <si>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</si>
  <si>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</si>
  <si>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</si>
  <si>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</si>
  <si>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</si>
  <si>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</si>
  <si>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</si>
  <si>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</si>
  <si>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</si>
  <si>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</si>
  <si>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</si>
  <si>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</si>
  <si>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</si>
  <si>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</si>
  <si>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</si>
  <si>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</si>
  <si>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</si>
  <si>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</si>
  <si>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</si>
  <si>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</si>
  <si>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</si>
  <si>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</si>
  <si>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</si>
  <si>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</si>
  <si>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</si>
  <si>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</si>
  <si>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</si>
  <si>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</si>
  <si>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</si>
  <si>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</si>
  <si>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</si>
  <si>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</si>
  <si>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</si>
  <si>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</si>
  <si>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</si>
  <si>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</si>
  <si>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</si>
  <si>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</si>
  <si>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</si>
  <si>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</si>
  <si>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</si>
  <si>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</si>
  <si>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</si>
  <si>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</si>
  <si>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</si>
  <si>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</si>
  <si>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</si>
  <si>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</si>
  <si>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</si>
  <si>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</si>
  <si>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</si>
  <si>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</si>
  <si>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</si>
  <si>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</si>
  <si>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</si>
  <si>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</si>
  <si>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</si>
  <si>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</si>
  <si>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</si>
  <si>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</si>
  <si>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</si>
  <si>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</si>
  <si>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</si>
  <si>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</si>
  <si>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</si>
  <si>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</si>
  <si>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</si>
  <si>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</si>
  <si>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</si>
  <si>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</si>
  <si>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</si>
  <si>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</si>
  <si>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</si>
  <si>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</si>
  <si>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</si>
  <si>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</si>
  <si>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</si>
  <si>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</si>
  <si>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</si>
  <si>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</si>
  <si>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</si>
  <si>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</si>
  <si>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</si>
  <si>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</si>
  <si>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</si>
  <si>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</si>
  <si>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</si>
  <si>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</si>
  <si>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</si>
  <si>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</si>
  <si>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</si>
  <si>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</si>
  <si>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</si>
  <si>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</si>
  <si>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</si>
  <si>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</si>
  <si>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</si>
  <si>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</si>
  <si>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</si>
  <si>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</si>
  <si>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</si>
  <si>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</si>
  <si>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</si>
  <si>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</si>
  <si>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</si>
  <si>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</si>
  <si>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</si>
  <si>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</si>
  <si>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</si>
  <si>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</si>
  <si>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</si>
  <si>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</si>
  <si>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</si>
  <si>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</si>
  <si>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</si>
  <si>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</si>
  <si>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</si>
  <si>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</si>
  <si>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</si>
  <si>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</si>
  <si>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</si>
  <si>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</si>
  <si>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</si>
  <si>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</si>
  <si>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</si>
  <si>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</si>
  <si>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</si>
  <si>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</si>
  <si>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</si>
  <si>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</si>
  <si>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</si>
  <si>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</si>
  <si>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</si>
  <si>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</si>
  <si>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</si>
  <si>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</si>
  <si>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</si>
  <si>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</si>
  <si>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</si>
  <si>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</si>
  <si>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</si>
  <si>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</si>
  <si>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</si>
  <si>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</si>
  <si>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</si>
  <si>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</si>
  <si>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</si>
  <si>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</si>
  <si>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</si>
  <si>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</si>
  <si>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</si>
  <si>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</si>
  <si>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</si>
  <si>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</si>
  <si>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</si>
  <si>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</si>
  <si>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</si>
  <si>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</si>
  <si>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</si>
  <si>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</si>
  <si>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</si>
  <si>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</si>
  <si>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</si>
  <si>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</si>
  <si>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</si>
  <si>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</si>
  <si>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</si>
  <si>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</si>
  <si>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</si>
  <si>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</si>
  <si>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</si>
  <si>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</si>
  <si>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</si>
  <si>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</si>
  <si>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</si>
  <si>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</si>
  <si>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</si>
  <si>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</si>
  <si>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</si>
  <si>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</si>
  <si>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</si>
  <si>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</si>
  <si>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</si>
  <si>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</si>
  <si>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</si>
  <si>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</si>
  <si>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</si>
  <si>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</si>
  <si>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</si>
  <si>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</si>
  <si>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</si>
  <si>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</si>
  <si>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</si>
  <si>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</si>
  <si>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</si>
  <si>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</si>
  <si>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</si>
  <si>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</si>
  <si>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</si>
  <si>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</si>
  <si>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</si>
  <si>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</si>
  <si>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</si>
  <si>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</si>
  <si>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</si>
  <si>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</si>
  <si>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</si>
  <si>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</si>
  <si>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</si>
  <si>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</si>
  <si>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</si>
  <si>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</si>
  <si>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</si>
  <si>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</si>
  <si>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</si>
  <si>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</si>
  <si>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</si>
  <si>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</si>
  <si>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</si>
  <si>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</si>
  <si>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</si>
  <si>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</si>
  <si>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</si>
  <si>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</si>
  <si>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</si>
  <si>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</si>
  <si>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</si>
  <si>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</si>
  <si>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</si>
  <si>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</si>
  <si>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</si>
  <si>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</si>
  <si>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</si>
  <si>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</si>
  <si>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</si>
  <si>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</si>
  <si>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</si>
  <si>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</si>
  <si>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</si>
  <si>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</si>
  <si>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</si>
  <si>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</si>
  <si>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</si>
  <si>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</si>
  <si>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</si>
  <si>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</si>
  <si>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</si>
  <si>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</si>
  <si>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</si>
  <si>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</si>
  <si>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</si>
  <si>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</si>
  <si>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</si>
  <si>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</si>
  <si>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</si>
  <si>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</si>
  <si>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</si>
  <si>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</si>
  <si>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</si>
  <si>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</si>
  <si>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</si>
  <si>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</si>
  <si>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</si>
  <si>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</si>
  <si>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</si>
  <si>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</si>
  <si>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</si>
  <si>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</si>
  <si>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</si>
  <si>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</si>
  <si>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</si>
  <si>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</si>
  <si>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</si>
  <si>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</si>
  <si>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</si>
  <si>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</si>
  <si>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</si>
  <si>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</si>
  <si>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</si>
  <si>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</si>
  <si>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</si>
  <si>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</si>
  <si>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</si>
  <si>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</si>
  <si>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</si>
  <si>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</si>
  <si>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</si>
  <si>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</si>
  <si>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</si>
  <si>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</si>
  <si>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</si>
  <si>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</si>
  <si>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</si>
  <si>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</si>
  <si>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</si>
  <si>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</si>
  <si>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</si>
  <si>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</si>
  <si>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</si>
  <si>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</si>
  <si>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</si>
  <si>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</si>
  <si>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</si>
  <si>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</si>
  <si>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</si>
  <si>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</si>
  <si>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</si>
  <si>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</si>
  <si>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</si>
  <si>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</si>
  <si>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</si>
  <si>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</si>
  <si>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</si>
  <si>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</si>
  <si>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</si>
  <si>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</si>
  <si>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</si>
  <si>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</si>
  <si>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</si>
  <si>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</si>
  <si>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</si>
  <si>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</si>
  <si>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</si>
  <si>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</si>
  <si>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</si>
  <si>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</si>
  <si>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</si>
  <si>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</si>
  <si>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</si>
  <si>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</si>
  <si>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</si>
  <si>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</si>
  <si>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</si>
  <si>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</si>
  <si>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</si>
  <si>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</si>
  <si>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</si>
  <si>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</si>
  <si>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</si>
  <si>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</si>
  <si>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</si>
  <si>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</si>
  <si>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</si>
  <si>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</si>
  <si>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</si>
  <si>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</si>
  <si>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</si>
  <si>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</si>
  <si>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</si>
  <si>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</si>
  <si>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</si>
  <si>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</si>
  <si>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</si>
  <si>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</si>
  <si>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</si>
  <si>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</si>
  <si>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</si>
  <si>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</si>
  <si>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</si>
  <si>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</si>
  <si>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</si>
  <si>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</si>
  <si>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</si>
  <si>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</si>
  <si>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</si>
  <si>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</si>
  <si>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</si>
  <si>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</si>
  <si>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</si>
  <si>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</si>
  <si>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</si>
  <si>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</si>
  <si>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</si>
  <si>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</si>
  <si>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</si>
  <si>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</si>
  <si>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</si>
  <si>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</si>
  <si>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</si>
  <si>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</si>
  <si>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</si>
  <si>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</si>
  <si>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</si>
  <si>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</si>
  <si>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</si>
  <si>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</si>
  <si>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</si>
  <si>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</si>
  <si>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</si>
  <si>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</si>
  <si>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</si>
  <si>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</si>
  <si>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</si>
  <si>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</si>
  <si>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</si>
  <si>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</si>
  <si>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</si>
  <si>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</si>
  <si>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</si>
  <si>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</si>
  <si>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</si>
  <si>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</si>
  <si>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</si>
  <si>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</si>
  <si>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</si>
  <si>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</si>
  <si>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</si>
  <si>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</si>
  <si>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</si>
  <si>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</si>
  <si>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</si>
  <si>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</si>
  <si>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</si>
  <si>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</si>
  <si>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</si>
  <si>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</si>
  <si>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</si>
  <si>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</si>
  <si>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</si>
  <si>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</si>
  <si>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</si>
  <si>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</si>
  <si>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</si>
  <si>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</si>
  <si>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</si>
  <si>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</si>
  <si>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</si>
  <si>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</si>
  <si>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</si>
  <si>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</si>
  <si>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</si>
  <si>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</si>
  <si>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</si>
  <si>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</si>
  <si>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</si>
  <si>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</si>
  <si>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</si>
  <si>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</si>
  <si>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</si>
  <si>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</si>
  <si>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</si>
  <si>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</si>
  <si>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</si>
  <si>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</si>
  <si>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</si>
  <si>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</si>
  <si>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</si>
  <si>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</si>
  <si>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</si>
  <si>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</si>
  <si>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</si>
  <si>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</si>
  <si>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</si>
  <si>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</si>
  <si>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</si>
  <si>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</si>
  <si>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</si>
  <si>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</si>
  <si>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</si>
  <si>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</si>
  <si>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</si>
  <si>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</si>
  <si>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</si>
  <si>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</si>
  <si>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</si>
  <si>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</si>
  <si>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</si>
  <si>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</si>
  <si>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</si>
  <si>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</si>
  <si>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</si>
  <si>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</si>
  <si>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</si>
  <si>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</si>
  <si>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</si>
  <si>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</si>
  <si>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</si>
  <si>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</si>
  <si>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</si>
  <si>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</si>
  <si>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</si>
  <si>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</si>
  <si>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</si>
  <si>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</si>
  <si>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</si>
  <si>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</si>
  <si>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</si>
  <si>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</si>
  <si>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</si>
  <si>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</si>
  <si>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</si>
  <si>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</si>
  <si>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</si>
  <si>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</si>
  <si>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</si>
  <si>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</si>
  <si>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</si>
  <si>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</si>
  <si>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</si>
  <si>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</si>
  <si>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</si>
  <si>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</si>
  <si>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</si>
  <si>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</si>
  <si>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</si>
  <si>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</si>
  <si>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</si>
  <si>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</si>
  <si>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</si>
  <si>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</si>
  <si>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</si>
  <si>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</si>
  <si>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</si>
  <si>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</si>
  <si>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</si>
  <si>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</si>
  <si>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</si>
  <si>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</si>
  <si>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</si>
  <si>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</si>
  <si>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</si>
  <si>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</si>
  <si>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</si>
  <si>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</si>
  <si>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</si>
  <si>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</si>
  <si>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</si>
  <si>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</si>
  <si>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</si>
  <si>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</si>
  <si>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</si>
  <si>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</si>
  <si>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</si>
  <si>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</si>
  <si>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</si>
  <si>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</si>
  <si>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</si>
  <si>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</si>
  <si>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</si>
  <si>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</si>
  <si>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</si>
  <si>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</si>
  <si>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</si>
  <si>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</si>
  <si>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</si>
  <si>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</si>
  <si>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</si>
  <si>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</si>
  <si>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</si>
  <si>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</si>
  <si>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</si>
  <si>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</si>
  <si>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</si>
  <si>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</si>
  <si>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</si>
  <si>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</si>
  <si>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</si>
  <si>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</si>
  <si>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</si>
  <si>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</si>
  <si>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</si>
  <si>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</si>
  <si>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</si>
  <si>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</si>
  <si>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</si>
  <si>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</si>
  <si>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</si>
  <si>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</si>
  <si>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</si>
  <si>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</si>
  <si>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</si>
  <si>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</si>
  <si>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</si>
  <si>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</si>
  <si>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</si>
  <si>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</si>
  <si>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</si>
  <si>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</si>
  <si>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</si>
  <si>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</si>
  <si>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</si>
  <si>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</si>
  <si>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</si>
  <si>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</si>
  <si>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</si>
  <si>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</si>
  <si>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</si>
  <si>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</si>
  <si>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</si>
  <si>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</si>
  <si>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</si>
  <si>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</si>
  <si>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</si>
  <si>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</si>
  <si>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</si>
  <si>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</si>
  <si>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</si>
  <si>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</si>
  <si>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</si>
  <si>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</si>
  <si>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</si>
  <si>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</si>
  <si>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</si>
  <si>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</si>
  <si>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</si>
  <si>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</si>
  <si>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</si>
  <si>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</si>
  <si>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</si>
  <si>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</si>
  <si>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</si>
  <si>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</si>
  <si>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</si>
  <si>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</si>
  <si>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</si>
  <si>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</si>
  <si>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</si>
  <si>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</si>
  <si>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</si>
  <si>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</si>
  <si>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</si>
  <si>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</si>
  <si>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</si>
  <si>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</si>
  <si>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</si>
  <si>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</si>
  <si>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</si>
  <si>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</si>
  <si>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</si>
  <si>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</si>
  <si>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</si>
  <si>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</si>
  <si>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</si>
  <si>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</si>
  <si>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</si>
  <si>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</si>
  <si>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</si>
  <si>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</si>
  <si>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</si>
  <si>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</si>
  <si>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</si>
  <si>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</si>
  <si>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</si>
  <si>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</si>
  <si>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</si>
  <si>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</si>
  <si>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</si>
  <si>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</si>
  <si>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</si>
  <si>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</si>
  <si>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</si>
  <si>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</si>
  <si>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</si>
  <si>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</si>
  <si>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</si>
  <si>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</si>
  <si>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</si>
  <si>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</si>
  <si>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</si>
  <si>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</si>
  <si>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</si>
  <si>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</si>
  <si>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</si>
  <si>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</si>
  <si>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</si>
  <si>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</si>
  <si>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</si>
  <si>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</si>
  <si>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</si>
  <si>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</si>
  <si>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</si>
  <si>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</si>
  <si>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</si>
  <si>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</si>
  <si>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</si>
  <si>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</si>
  <si>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</si>
  <si>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</si>
  <si>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</si>
  <si>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</si>
  <si>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</si>
  <si>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</si>
  <si>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</si>
  <si>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</si>
  <si>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</si>
  <si>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</si>
  <si>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</si>
  <si>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</si>
  <si>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</si>
  <si>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</si>
  <si>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</si>
  <si>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</si>
  <si>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</si>
  <si>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</si>
  <si>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</si>
  <si>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</si>
  <si>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</si>
  <si>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</si>
  <si>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</si>
  <si>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</si>
  <si>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</si>
  <si>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</si>
  <si>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</si>
  <si>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</si>
  <si>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</si>
  <si>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</si>
  <si>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</si>
  <si>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</si>
  <si>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</si>
  <si>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</si>
  <si>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</si>
  <si>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</si>
  <si>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</si>
  <si>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</si>
  <si>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</si>
  <si>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</si>
  <si>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</si>
  <si>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</si>
  <si>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</si>
  <si>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</si>
  <si>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</si>
  <si>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</si>
  <si>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</si>
  <si>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</si>
  <si>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</si>
  <si>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</si>
  <si>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</si>
  <si>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</si>
  <si>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</si>
  <si>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</si>
  <si>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</si>
  <si>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</si>
  <si>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</si>
  <si>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</si>
  <si>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</si>
  <si>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</si>
  <si>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</si>
  <si>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</si>
  <si>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</si>
  <si>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</si>
  <si>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</si>
  <si>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</si>
  <si>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</si>
  <si>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</si>
  <si>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</si>
  <si>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</si>
  <si>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</si>
  <si>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</si>
  <si>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</si>
  <si>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</si>
  <si>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</si>
  <si>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</si>
  <si>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</si>
  <si>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</si>
  <si>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</si>
  <si>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</si>
  <si>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</si>
  <si>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</si>
  <si>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</si>
  <si>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</si>
  <si>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</si>
  <si>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</si>
  <si>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</si>
  <si>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</si>
  <si>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</si>
  <si>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</si>
  <si>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</si>
  <si>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</si>
  <si>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</si>
  <si>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</si>
  <si>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</si>
  <si>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</si>
  <si>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</si>
  <si>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</si>
  <si>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</si>
  <si>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</si>
  <si>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</si>
  <si>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</si>
  <si>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</si>
  <si>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</si>
  <si>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</si>
  <si>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</si>
  <si>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</si>
  <si>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</si>
  <si>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</si>
  <si>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</si>
  <si>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</si>
  <si>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</si>
  <si>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</si>
  <si>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</si>
  <si>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</si>
  <si>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</si>
  <si>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</si>
  <si>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</si>
  <si>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</si>
  <si>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</si>
  <si>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</si>
  <si>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</si>
  <si>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</si>
  <si>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</si>
  <si>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</si>
  <si>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</si>
  <si>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</si>
  <si>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</si>
  <si>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</si>
  <si>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</si>
  <si>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</si>
  <si>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</si>
  <si>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</si>
  <si>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</si>
  <si>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</si>
  <si>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</si>
  <si>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</si>
  <si>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</si>
  <si>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</si>
  <si>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</si>
  <si>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</si>
  <si>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</si>
  <si>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</si>
  <si>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</si>
  <si>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</si>
  <si>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</si>
  <si>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</si>
  <si>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</si>
  <si>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</si>
  <si>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</si>
  <si>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</si>
  <si>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</si>
  <si>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</si>
  <si>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</si>
  <si>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</si>
  <si>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</si>
  <si>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</si>
  <si>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</si>
  <si>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</si>
  <si>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</si>
  <si>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</si>
  <si>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</si>
  <si>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</si>
  <si>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</si>
  <si>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</si>
  <si>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</si>
  <si>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</si>
  <si>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</si>
  <si>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</si>
  <si>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</si>
  <si>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</si>
  <si>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</si>
  <si>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</si>
  <si>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</si>
  <si>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</si>
  <si>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</si>
  <si>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</si>
  <si>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</si>
  <si>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</si>
  <si>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</si>
  <si>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</si>
  <si>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</si>
  <si>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</si>
  <si>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</si>
  <si>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</si>
  <si>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</si>
  <si>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</si>
  <si>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</si>
  <si>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</si>
  <si>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</si>
  <si>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</si>
  <si>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</si>
  <si>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</si>
  <si>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</si>
  <si>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</si>
  <si>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</si>
  <si>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</si>
  <si>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</si>
  <si>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</si>
  <si>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</si>
  <si>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</si>
  <si>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</si>
  <si>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</si>
  <si>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</si>
  <si>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</si>
  <si>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</si>
  <si>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</si>
  <si>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</si>
  <si>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</si>
  <si>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</si>
  <si>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</si>
  <si>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</si>
  <si>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</si>
  <si>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</si>
  <si>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</si>
  <si>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</si>
  <si>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</si>
  <si>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</si>
  <si>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</si>
  <si>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</si>
  <si>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</si>
  <si>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</si>
  <si>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</si>
  <si>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</si>
  <si>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</si>
  <si>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</si>
  <si>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</si>
  <si>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</si>
  <si>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</si>
  <si>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</si>
  <si>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</si>
  <si>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</si>
  <si>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</si>
  <si>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</si>
  <si>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</si>
  <si>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</si>
  <si>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</si>
  <si>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</si>
  <si>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</si>
  <si>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</si>
  <si>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</si>
  <si>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</si>
  <si>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</si>
  <si>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</si>
  <si>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</si>
  <si>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</si>
  <si>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</si>
  <si>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</si>
  <si>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</si>
  <si>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</si>
  <si>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</si>
  <si>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</si>
  <si>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</si>
  <si>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</si>
  <si>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</si>
  <si>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</si>
  <si>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</si>
  <si>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</si>
  <si>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</si>
  <si>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</si>
  <si>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</si>
  <si>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</si>
  <si>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</si>
  <si>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</si>
  <si>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</si>
  <si>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</si>
  <si>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</si>
  <si>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</si>
  <si>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</si>
  <si>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</si>
  <si>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</si>
  <si>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</si>
  <si>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</si>
  <si>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</si>
  <si>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</si>
  <si>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</si>
  <si>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</si>
  <si>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</si>
  <si>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</si>
  <si>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</si>
  <si>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</si>
  <si>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</si>
  <si>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</si>
  <si>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</si>
  <si>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</si>
  <si>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</si>
  <si>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</si>
  <si>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</si>
  <si>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</si>
  <si>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</si>
  <si>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</si>
  <si>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</si>
  <si>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</si>
  <si>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</si>
  <si>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</si>
  <si>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</si>
  <si>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</si>
  <si>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</si>
  <si>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</si>
  <si>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</si>
  <si>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</si>
  <si>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</si>
  <si>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</si>
  <si>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</si>
  <si>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</si>
  <si>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</si>
  <si>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</si>
  <si>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</si>
  <si>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</si>
  <si>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</si>
  <si>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</si>
  <si>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</si>
  <si>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</si>
  <si>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</si>
  <si>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</si>
  <si>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</si>
  <si>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</si>
  <si>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</si>
  <si>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</si>
  <si>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</si>
  <si>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</si>
  <si>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</si>
  <si>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</si>
  <si>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</si>
  <si>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</si>
  <si>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</si>
  <si>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</si>
  <si>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</si>
  <si>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</si>
  <si>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</si>
  <si>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</si>
  <si>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</si>
  <si>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</si>
  <si>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</si>
  <si>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</si>
  <si>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</si>
  <si>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</si>
  <si>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</si>
  <si>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</si>
  <si>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</si>
  <si>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</si>
  <si>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</si>
  <si>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</si>
  <si>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</si>
  <si>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</si>
  <si>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</si>
  <si>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</si>
  <si>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</si>
  <si>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</si>
  <si>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</si>
  <si>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</si>
  <si>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</si>
  <si>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</si>
  <si>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</si>
  <si>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</si>
  <si>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</si>
  <si>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</si>
  <si>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</si>
  <si>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</si>
  <si>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</si>
  <si>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</si>
  <si>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</si>
  <si>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</si>
  <si>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</si>
  <si>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</si>
  <si>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</si>
  <si>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</si>
  <si>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</si>
  <si>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</si>
  <si>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</si>
  <si>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</si>
  <si>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</si>
  <si>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</si>
  <si>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</si>
  <si>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</si>
  <si>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</si>
  <si>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</si>
  <si>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</si>
  <si>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</si>
  <si>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</si>
  <si>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</si>
  <si>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</si>
  <si>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</si>
  <si>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</si>
  <si>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</si>
  <si>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</si>
  <si>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</si>
  <si>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</si>
  <si>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</si>
  <si>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</si>
  <si>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</si>
  <si>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</si>
  <si>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</si>
  <si>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</si>
  <si>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</si>
  <si>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</si>
  <si>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</si>
  <si>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</si>
  <si>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</si>
  <si>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</si>
  <si>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</si>
  <si>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</si>
  <si>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</si>
  <si>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</si>
  <si>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</si>
  <si>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</si>
  <si>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</si>
  <si>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</si>
  <si>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</si>
  <si>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</si>
  <si>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</si>
  <si>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</si>
  <si>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</si>
  <si>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</si>
  <si>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</si>
  <si>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</si>
  <si>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</si>
  <si>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</si>
  <si>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</si>
  <si>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</si>
  <si>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</si>
  <si>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</si>
  <si>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</si>
  <si>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</si>
  <si>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</si>
  <si>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</si>
  <si>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</si>
  <si>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</si>
  <si>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</si>
  <si>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</si>
  <si>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</si>
  <si>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</si>
  <si>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</si>
  <si>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</si>
  <si>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</si>
  <si>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</si>
  <si>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</si>
  <si>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</si>
  <si>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</si>
  <si>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</si>
  <si>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</si>
  <si>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</si>
  <si>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</si>
  <si>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</si>
  <si>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</si>
  <si>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</si>
  <si>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</si>
  <si>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</si>
  <si>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</si>
  <si>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</si>
  <si>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</si>
  <si>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</si>
  <si>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</si>
  <si>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</si>
  <si>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</si>
  <si>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</si>
  <si>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</si>
  <si>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</si>
  <si>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</si>
  <si>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</si>
  <si>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</si>
  <si>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</si>
  <si>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</si>
  <si>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</si>
  <si>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</si>
  <si>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</si>
  <si>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</si>
  <si>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</si>
  <si>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</si>
  <si>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</si>
  <si>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</si>
  <si>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</si>
  <si>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</si>
  <si>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</si>
  <si>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</si>
  <si>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</si>
  <si>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</si>
  <si>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</si>
  <si>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</si>
  <si>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</si>
  <si>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</si>
  <si>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</si>
  <si>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</si>
  <si>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</si>
  <si>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</si>
  <si>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</si>
  <si>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</si>
  <si>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</si>
  <si>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</si>
  <si>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</si>
  <si>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</si>
  <si>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</si>
  <si>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</si>
  <si>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</si>
  <si>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</si>
  <si>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</si>
  <si>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</si>
  <si>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</si>
  <si>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</si>
  <si>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</si>
  <si>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</si>
  <si>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</si>
  <si>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</si>
  <si>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</si>
  <si>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</si>
  <si>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</si>
  <si>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</si>
  <si>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</si>
  <si>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</si>
  <si>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</si>
  <si>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</si>
  <si>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</si>
  <si>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</si>
  <si>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</si>
  <si>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</si>
  <si>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</si>
  <si>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</si>
  <si>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</si>
  <si>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</si>
  <si>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</si>
  <si>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</si>
  <si>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</si>
  <si>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</si>
  <si>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</si>
  <si>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</si>
  <si>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</si>
  <si>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</si>
  <si>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</si>
  <si>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</si>
  <si>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</si>
  <si>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</si>
  <si>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</si>
  <si>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</si>
  <si>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</si>
  <si>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</si>
  <si>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</si>
  <si>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</si>
  <si>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</si>
  <si>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</si>
  <si>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</si>
  <si>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</si>
  <si>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</si>
  <si>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</si>
  <si>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</si>
  <si>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</si>
  <si>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</si>
  <si>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</si>
  <si>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</si>
  <si>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</si>
  <si>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</si>
  <si>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</si>
  <si>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</si>
  <si>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</si>
  <si>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</si>
  <si>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</si>
  <si>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</si>
  <si>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</si>
  <si>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</si>
  <si>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</si>
  <si>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</si>
  <si>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</si>
  <si>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</si>
  <si>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</si>
  <si>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</si>
  <si>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</si>
  <si>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</si>
  <si>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</si>
  <si>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</si>
  <si>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</si>
  <si>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</si>
  <si>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</si>
  <si>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</si>
  <si>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</si>
  <si>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</si>
  <si>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</si>
  <si>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</si>
  <si>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</si>
  <si>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</si>
  <si>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</si>
  <si>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</si>
  <si>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</si>
  <si>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</si>
  <si>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</si>
  <si>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</si>
  <si>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</si>
  <si>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</si>
  <si>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</si>
  <si>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</si>
  <si>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</si>
  <si>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</si>
  <si>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</si>
  <si>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</si>
  <si>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</si>
  <si>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</si>
  <si>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</si>
  <si>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</si>
  <si>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</si>
  <si>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</si>
  <si>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</si>
  <si>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</si>
  <si>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</si>
  <si>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</si>
  <si>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</si>
  <si>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</si>
  <si>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</si>
  <si>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</si>
  <si>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</si>
  <si>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</si>
  <si>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</si>
  <si>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</si>
  <si>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</si>
  <si>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</si>
  <si>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</si>
  <si>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</si>
  <si>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</si>
  <si>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</si>
  <si>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</si>
  <si>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</si>
  <si>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</si>
  <si>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</si>
  <si>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</si>
  <si>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</si>
  <si>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</si>
  <si>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</si>
  <si>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</si>
  <si>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</si>
  <si>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</si>
  <si>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</si>
  <si>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</si>
  <si>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</si>
  <si>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</si>
  <si>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</si>
  <si>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</si>
  <si>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</si>
  <si>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</si>
  <si>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</si>
  <si>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</si>
  <si>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</si>
  <si>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</si>
  <si>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</si>
  <si>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</si>
  <si>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</si>
  <si>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</si>
  <si>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</si>
  <si>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</si>
  <si>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</si>
  <si>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</si>
  <si>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</si>
  <si>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</si>
  <si>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</si>
  <si>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</si>
  <si>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</si>
  <si>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</si>
  <si>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</si>
  <si>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</si>
  <si>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</si>
  <si>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</si>
  <si>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</si>
  <si>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</si>
  <si>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</si>
  <si>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</si>
  <si>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</si>
  <si>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</si>
  <si>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</si>
  <si>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</si>
  <si>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</si>
  <si>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</si>
  <si>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</si>
  <si>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</si>
  <si>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</si>
  <si>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</si>
  <si>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</si>
  <si>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</si>
  <si>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</si>
  <si>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</si>
  <si>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</si>
  <si>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</si>
  <si>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</si>
  <si>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</si>
  <si>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</si>
  <si>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</si>
  <si>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</si>
  <si>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</si>
  <si>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</si>
  <si>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</si>
  <si>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</si>
  <si>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</si>
  <si>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</si>
  <si>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</si>
  <si>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</si>
  <si>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</si>
  <si>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</si>
  <si>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</si>
  <si>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</si>
  <si>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</si>
  <si>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</si>
  <si>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</si>
  <si>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</si>
  <si>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</si>
  <si>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</si>
  <si>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</si>
  <si>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</si>
  <si>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</si>
  <si>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</si>
  <si>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</si>
  <si>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</si>
  <si>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</si>
  <si>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</si>
  <si>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</si>
  <si>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</si>
  <si>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</si>
  <si>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</si>
  <si>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</si>
  <si>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</si>
  <si>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</si>
  <si>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</si>
  <si>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</si>
  <si>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</si>
  <si>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</si>
  <si>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</si>
  <si>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</si>
  <si>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</si>
  <si>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</si>
  <si>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</si>
  <si>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</si>
  <si>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</si>
  <si>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</si>
  <si>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</si>
  <si>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</si>
  <si>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</si>
  <si>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</si>
  <si>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</si>
  <si>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</si>
  <si>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</si>
  <si>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</si>
  <si>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</si>
  <si>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</si>
  <si>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</si>
  <si>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</si>
  <si>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</si>
  <si>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</si>
  <si>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</si>
  <si>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</si>
  <si>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</si>
  <si>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</si>
  <si>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</si>
  <si>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</si>
  <si>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</si>
  <si>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</si>
  <si>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</si>
  <si>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</si>
  <si>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</si>
  <si>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</si>
  <si>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</si>
  <si>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</si>
  <si>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</si>
  <si>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</si>
  <si>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</si>
  <si>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</si>
  <si>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</si>
  <si>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</si>
  <si>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</si>
  <si>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</si>
  <si>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</si>
  <si>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</si>
  <si>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</si>
  <si>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</si>
  <si>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</si>
  <si>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</si>
  <si>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</si>
  <si>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</si>
  <si>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</si>
  <si>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</si>
  <si>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</si>
  <si>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</si>
  <si>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</si>
  <si>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</si>
  <si>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</si>
  <si>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</si>
  <si>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</si>
  <si>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</si>
  <si>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</si>
  <si>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</si>
  <si>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</si>
  <si>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</si>
  <si>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</si>
  <si>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</si>
  <si>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</si>
  <si>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</si>
  <si>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</si>
  <si>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</si>
  <si>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</si>
  <si>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</si>
  <si>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</si>
  <si>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</si>
  <si>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</si>
  <si>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</si>
  <si>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</si>
  <si>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</si>
  <si>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</si>
  <si>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</si>
  <si>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</si>
  <si>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</si>
  <si>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</si>
  <si>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</si>
  <si>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</si>
  <si>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</si>
  <si>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</si>
  <si>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</si>
  <si>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</si>
  <si>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</si>
  <si>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</si>
  <si>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</si>
  <si>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</si>
  <si>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</si>
  <si>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</si>
  <si>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</si>
  <si>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</si>
  <si>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</si>
  <si>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</si>
  <si>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</si>
  <si>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</si>
  <si>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</si>
  <si>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</si>
  <si>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</si>
  <si>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</si>
  <si>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</si>
  <si>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</si>
  <si>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</si>
  <si>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</si>
  <si>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</si>
  <si>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</si>
  <si>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</si>
  <si>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</si>
  <si>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</si>
  <si>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</si>
  <si>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</si>
  <si>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</si>
  <si>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</si>
  <si>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</si>
  <si>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</si>
  <si>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</si>
  <si>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</si>
  <si>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</si>
  <si>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</si>
  <si>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</si>
  <si>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</si>
  <si>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</si>
  <si>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</si>
  <si>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</si>
  <si>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</si>
  <si>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</si>
  <si>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</si>
  <si>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</si>
  <si>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</si>
  <si>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</si>
  <si>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</si>
  <si>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</si>
  <si>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</si>
  <si>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</si>
  <si>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</si>
  <si>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</si>
  <si>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</si>
  <si>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</si>
  <si>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</si>
  <si>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</si>
  <si>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</si>
  <si>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</si>
  <si>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</si>
  <si>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</si>
  <si>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</si>
  <si>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</si>
  <si>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</si>
  <si>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</si>
  <si>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</si>
  <si>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</si>
  <si>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</si>
  <si>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</si>
  <si>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</si>
  <si>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</si>
  <si>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</si>
  <si>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</si>
  <si>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</si>
  <si>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</si>
  <si>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</si>
  <si>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</si>
  <si>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</si>
  <si>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</si>
  <si>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</si>
  <si>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</si>
  <si>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</si>
  <si>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</si>
  <si>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</si>
  <si>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</si>
  <si>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</si>
  <si>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</si>
  <si>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</si>
  <si>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</si>
  <si>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</si>
  <si>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</si>
  <si>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</si>
  <si>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</si>
  <si>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</si>
  <si>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</si>
  <si>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</si>
  <si>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</si>
  <si>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</si>
  <si>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</si>
  <si>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</si>
  <si>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</si>
  <si>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</si>
  <si>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</si>
  <si>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</si>
  <si>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</si>
  <si>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</si>
  <si>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</si>
  <si>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</si>
  <si>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</si>
  <si>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</si>
  <si>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</si>
  <si>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</si>
  <si>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</si>
  <si>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</si>
  <si>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</si>
  <si>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</si>
  <si>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</si>
  <si>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</si>
  <si>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</si>
  <si>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</si>
  <si>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</si>
  <si>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</si>
  <si>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</si>
  <si>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</si>
  <si>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</si>
  <si>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</si>
  <si>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</si>
  <si>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</si>
  <si>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</si>
  <si>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</si>
  <si>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</si>
  <si>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</si>
  <si>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</si>
  <si>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</si>
  <si>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</si>
  <si>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</si>
  <si>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</si>
  <si>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</si>
  <si>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</si>
  <si>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</si>
  <si>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</si>
  <si>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</si>
  <si>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</si>
  <si>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</si>
  <si>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</si>
  <si>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</si>
  <si>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</si>
  <si>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</si>
  <si>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</si>
  <si>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</si>
  <si>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</si>
  <si>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</si>
  <si>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</si>
  <si>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</si>
  <si>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</si>
  <si>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</si>
  <si>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</si>
  <si>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</si>
  <si>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</si>
  <si>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</si>
  <si>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</si>
  <si>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</si>
  <si>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</si>
  <si>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</si>
  <si>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</si>
  <si>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</si>
  <si>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</si>
  <si>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</si>
  <si>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</si>
  <si>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</si>
  <si>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</si>
  <si>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</si>
  <si>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</si>
  <si>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</si>
  <si>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</si>
  <si>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</si>
  <si>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</si>
  <si>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</si>
  <si>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</si>
  <si>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</si>
  <si>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</si>
  <si>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</si>
  <si>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</si>
  <si>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</si>
  <si>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</si>
  <si>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</si>
  <si>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</si>
  <si>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</si>
  <si>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</si>
  <si>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</si>
  <si>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</si>
  <si>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</si>
  <si>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</si>
  <si>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</si>
  <si>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</si>
  <si>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</si>
  <si>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</si>
  <si>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</si>
  <si>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</si>
  <si>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</si>
  <si>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</si>
  <si>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</si>
  <si>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</si>
  <si>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</si>
  <si>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</si>
  <si>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</si>
  <si>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</si>
  <si>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</si>
  <si>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</si>
  <si>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</si>
  <si>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</si>
  <si>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</si>
  <si>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</si>
  <si>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</si>
  <si>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</si>
  <si>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</si>
  <si>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</si>
  <si>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</si>
  <si>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</si>
  <si>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</si>
  <si>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</si>
  <si>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</si>
  <si>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</si>
  <si>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</si>
  <si>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</si>
  <si>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</si>
  <si>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</si>
  <si>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</si>
  <si>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</si>
  <si>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</si>
  <si>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</si>
  <si>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</si>
  <si>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</si>
  <si>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</si>
  <si>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</si>
  <si>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</si>
  <si>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</si>
  <si>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</si>
  <si>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</si>
  <si>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</si>
  <si>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</si>
  <si>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</si>
  <si>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</si>
  <si>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</si>
  <si>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</si>
  <si>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</si>
  <si>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</si>
  <si>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</si>
  <si>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</si>
  <si>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</si>
  <si>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</si>
  <si>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</si>
  <si>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</si>
  <si>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</si>
  <si>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</si>
  <si>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</si>
  <si>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</si>
  <si>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</si>
  <si>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</si>
  <si>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</si>
  <si>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</si>
  <si>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</si>
  <si>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</si>
  <si>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</si>
  <si>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</si>
  <si>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</si>
  <si>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</si>
  <si>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</si>
  <si>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</si>
  <si>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</si>
  <si>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</si>
  <si>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</si>
  <si>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</si>
  <si>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</si>
  <si>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</si>
  <si>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</si>
  <si>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</si>
  <si>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</si>
  <si>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</si>
  <si>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</si>
  <si>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</si>
  <si>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</si>
  <si>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</si>
  <si>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</si>
  <si>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</si>
  <si>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</si>
  <si>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</si>
  <si>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</si>
  <si>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</si>
  <si>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</si>
  <si>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</si>
  <si>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</si>
  <si>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</si>
  <si>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</si>
  <si>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</si>
  <si>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</si>
  <si>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</si>
  <si>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</si>
  <si>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</si>
  <si>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</si>
  <si>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</si>
  <si>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</si>
  <si>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</si>
  <si>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</si>
  <si>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</si>
  <si>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</si>
  <si>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</si>
  <si>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</si>
  <si>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</si>
  <si>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</si>
  <si>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</si>
  <si>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</si>
  <si>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</si>
  <si>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</si>
  <si>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</si>
  <si>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</si>
  <si>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</si>
  <si>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</si>
  <si>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</si>
  <si>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</si>
  <si>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</si>
  <si>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</si>
  <si>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</si>
  <si>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</si>
  <si>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</si>
  <si>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</si>
  <si>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</si>
  <si>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</si>
  <si>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</si>
  <si>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</si>
  <si>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</si>
  <si>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</si>
  <si>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</si>
  <si>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</si>
  <si>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</si>
  <si>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</si>
  <si>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</si>
  <si>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</si>
  <si>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</si>
  <si>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</si>
  <si>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</si>
  <si>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</si>
  <si>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</si>
  <si>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</si>
  <si>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</si>
  <si>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</si>
  <si>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</si>
  <si>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</si>
  <si>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</si>
  <si>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</si>
  <si>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</si>
  <si>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</si>
  <si>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</si>
  <si>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</si>
  <si>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</si>
  <si>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</si>
  <si>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</si>
  <si>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</si>
  <si>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</si>
  <si>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</si>
  <si>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</si>
  <si>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</si>
  <si>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</si>
  <si>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</si>
  <si>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</si>
  <si>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</si>
  <si>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</si>
  <si>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</si>
  <si>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</si>
  <si>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</si>
  <si>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</si>
  <si>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</si>
  <si>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</si>
  <si>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</si>
  <si>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</si>
  <si>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</si>
  <si>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</si>
  <si>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</si>
  <si>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</si>
  <si>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</si>
  <si>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</si>
  <si>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</si>
  <si>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</si>
  <si>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</si>
  <si>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</si>
  <si>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</si>
  <si>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</si>
  <si>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</si>
  <si>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</si>
  <si>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</si>
  <si>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</si>
  <si>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</si>
  <si>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</si>
  <si>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</si>
  <si>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</si>
  <si>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</si>
  <si>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</si>
  <si>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</si>
  <si>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</si>
  <si>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</si>
  <si>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</si>
  <si>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</si>
  <si>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</si>
  <si>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</si>
  <si>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</si>
  <si>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</si>
  <si>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</si>
  <si>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</si>
  <si>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</si>
  <si>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</si>
  <si>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</si>
  <si>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</si>
  <si>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</si>
  <si>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</si>
  <si>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</si>
  <si>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</si>
  <si>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</si>
  <si>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</si>
  <si>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</si>
  <si>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</si>
  <si>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</si>
  <si>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</si>
  <si>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</si>
  <si>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</si>
  <si>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</si>
  <si>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</si>
  <si>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</si>
  <si>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</si>
  <si>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</si>
  <si>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</si>
  <si>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</si>
  <si>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</si>
  <si>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</si>
  <si>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</si>
  <si>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</si>
  <si>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</si>
  <si>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</si>
  <si>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</si>
  <si>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</si>
  <si>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</si>
  <si>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</si>
  <si>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</si>
  <si>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</si>
  <si>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</si>
  <si>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</si>
  <si>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</si>
  <si>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</si>
  <si>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</si>
  <si>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</si>
  <si>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</si>
  <si>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</si>
  <si>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</si>
  <si>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</si>
  <si>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</si>
  <si>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</si>
  <si>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</si>
  <si>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</si>
  <si>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</si>
  <si>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</si>
  <si>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</si>
  <si>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</si>
  <si>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</si>
  <si>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</si>
  <si>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</si>
  <si>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</si>
  <si>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</si>
  <si>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</si>
  <si>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</si>
  <si>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</si>
  <si>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</si>
  <si>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</si>
  <si>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</si>
  <si>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</si>
  <si>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</si>
  <si>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</si>
  <si>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</si>
  <si>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</si>
  <si>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</si>
  <si>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</si>
  <si>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</si>
  <si>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</si>
  <si>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</si>
  <si>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</si>
  <si>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</si>
  <si>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</si>
  <si>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</si>
  <si>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</si>
  <si>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</si>
  <si>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</si>
  <si>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</si>
  <si>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</si>
  <si>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</si>
  <si>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</si>
  <si>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</si>
  <si>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</si>
  <si>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</si>
  <si>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</si>
  <si>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</si>
  <si>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</si>
  <si>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</si>
  <si>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</si>
  <si>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</si>
  <si>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</si>
  <si>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</si>
  <si>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</si>
  <si>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</si>
  <si>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</si>
  <si>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</si>
  <si>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</si>
  <si>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</si>
  <si>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</si>
  <si>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</si>
  <si>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</si>
  <si>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</si>
  <si>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</si>
  <si>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</si>
  <si>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</si>
  <si>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</si>
  <si>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</si>
  <si>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</si>
  <si>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</si>
  <si>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</si>
  <si>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</si>
  <si>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</si>
  <si>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</si>
  <si>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</si>
  <si>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</si>
  <si>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</si>
  <si>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</si>
  <si>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</si>
  <si>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</si>
  <si>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</si>
  <si>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</si>
  <si>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</si>
  <si>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</si>
  <si>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</si>
  <si>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</si>
  <si>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</si>
  <si>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</si>
  <si>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</si>
  <si>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</si>
  <si>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</si>
  <si>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</si>
  <si>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</si>
  <si>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</si>
  <si>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</si>
  <si>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</si>
  <si>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</si>
  <si>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</si>
  <si>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</si>
  <si>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</si>
  <si>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</si>
  <si>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</si>
  <si>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</si>
  <si>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</si>
  <si>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</si>
  <si>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</si>
  <si>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</si>
  <si>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</si>
  <si>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</si>
  <si>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</si>
  <si>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</si>
  <si>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</si>
  <si>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</si>
  <si>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</si>
  <si>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</si>
  <si>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</si>
  <si>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</si>
  <si>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</si>
  <si>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</si>
  <si>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</si>
  <si>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</si>
  <si>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</si>
  <si>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</si>
  <si>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</si>
  <si>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</si>
  <si>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</si>
  <si>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</si>
  <si>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</si>
  <si>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</si>
  <si>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</si>
  <si>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</si>
  <si>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</si>
  <si>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</si>
  <si>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</si>
  <si>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</si>
  <si>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</si>
  <si>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</si>
  <si>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</si>
  <si>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</si>
  <si>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</si>
  <si>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</si>
  <si>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</si>
  <si>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</si>
  <si>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</si>
  <si>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</si>
  <si>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</si>
  <si>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</si>
  <si>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</si>
  <si>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</si>
  <si>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</si>
  <si>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</si>
  <si>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</si>
  <si>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</si>
  <si>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</si>
  <si>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</si>
  <si>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</si>
  <si>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</si>
  <si>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</si>
  <si>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</si>
  <si>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</si>
  <si>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</si>
  <si>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</si>
  <si>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</si>
  <si>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</si>
  <si>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</si>
  <si>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</si>
  <si>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</si>
  <si>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</si>
  <si>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</si>
  <si>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</si>
  <si>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</si>
  <si>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</si>
  <si>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</si>
  <si>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</si>
  <si>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</si>
  <si>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</si>
  <si>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</si>
  <si>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</si>
  <si>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</si>
  <si>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</si>
  <si>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</si>
  <si>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</si>
  <si>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</si>
  <si>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</si>
  <si>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</si>
  <si>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</si>
  <si>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</si>
  <si>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</si>
  <si>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</si>
  <si>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</si>
  <si>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</si>
  <si>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</si>
  <si>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</si>
  <si>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</si>
  <si>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</si>
  <si>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</si>
  <si>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</si>
  <si>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</si>
  <si>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</si>
  <si>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</si>
  <si>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</si>
  <si>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</si>
  <si>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</si>
  <si>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</si>
  <si>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</si>
  <si>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</si>
  <si>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</si>
  <si>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</si>
  <si>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</si>
  <si>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</si>
  <si>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</si>
  <si>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</si>
  <si>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</si>
  <si>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</si>
  <si>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</si>
  <si>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</si>
  <si>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</si>
  <si>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</si>
  <si>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</si>
  <si>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</si>
  <si>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</si>
  <si>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</si>
  <si>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</si>
  <si>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</si>
  <si>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</si>
  <si>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</si>
  <si>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</si>
  <si>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</si>
  <si>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</si>
  <si>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</si>
  <si>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</si>
  <si>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</si>
  <si>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</si>
  <si>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</si>
  <si>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</si>
  <si>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</si>
  <si>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</si>
  <si>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</si>
  <si>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</si>
  <si>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</si>
  <si>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</si>
  <si>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</si>
  <si>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</si>
  <si>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</si>
  <si>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</si>
  <si>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</si>
  <si>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</si>
  <si>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</si>
  <si>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</si>
  <si>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</si>
  <si>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</si>
  <si>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</si>
  <si>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</si>
  <si>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</si>
  <si>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</si>
  <si>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</si>
  <si>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</si>
  <si>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</si>
  <si>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</si>
  <si>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</si>
  <si>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</si>
  <si>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</si>
  <si>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</si>
  <si>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</si>
  <si>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</si>
  <si>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</si>
  <si>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</si>
  <si>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</si>
  <si>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</si>
  <si>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</si>
  <si>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</si>
  <si>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</si>
  <si>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</si>
  <si>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</si>
  <si>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</si>
  <si>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</si>
  <si>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</si>
  <si>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</si>
  <si>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</si>
  <si>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</si>
  <si>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</si>
  <si>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</si>
  <si>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</si>
  <si>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</si>
  <si>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</si>
  <si>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</si>
  <si>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</si>
  <si>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</si>
  <si>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</si>
  <si>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</si>
  <si>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</si>
  <si>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</si>
  <si>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</si>
  <si>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</si>
  <si>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</si>
  <si>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</si>
  <si>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</si>
  <si>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</si>
  <si>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</si>
  <si>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</si>
  <si>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</si>
  <si>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</si>
  <si>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</si>
  <si>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</si>
  <si>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</si>
  <si>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</si>
  <si>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</si>
  <si>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</si>
  <si>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</si>
  <si>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</si>
  <si>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</si>
  <si>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</si>
  <si>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</si>
  <si>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</si>
  <si>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</si>
  <si>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</si>
  <si>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</si>
  <si>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</si>
  <si>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</si>
  <si>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</si>
  <si>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</si>
  <si>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</si>
  <si>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</si>
  <si>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</si>
  <si>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</si>
  <si>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</si>
  <si>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</si>
  <si>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</si>
  <si>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</si>
  <si>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</si>
  <si>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</si>
  <si>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</si>
  <si>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</si>
  <si>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</si>
  <si>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</si>
  <si>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</si>
  <si>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</si>
  <si>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</si>
  <si>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</si>
  <si>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</si>
  <si>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</si>
  <si>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</si>
  <si>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</si>
  <si>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</si>
  <si>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</si>
  <si>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</si>
  <si>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</si>
  <si>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</si>
  <si>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</si>
  <si>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</si>
  <si>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</si>
  <si>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</si>
  <si>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</si>
  <si>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</si>
  <si>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</si>
  <si>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</si>
  <si>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</si>
  <si>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</si>
  <si>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</si>
  <si>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</si>
  <si>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</si>
  <si>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</si>
  <si>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</si>
  <si>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</si>
  <si>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</si>
  <si>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</si>
  <si>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</si>
  <si>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</si>
  <si>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</si>
  <si>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</si>
  <si>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</si>
  <si>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</si>
  <si>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</si>
  <si>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</si>
  <si>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</si>
  <si>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</si>
  <si>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</si>
  <si>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</si>
  <si>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</si>
  <si>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</si>
  <si>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</si>
  <si>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</si>
  <si>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</si>
  <si>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</si>
  <si>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</si>
  <si>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</si>
  <si>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</si>
  <si>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</si>
  <si>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</si>
  <si>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</si>
  <si>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</si>
  <si>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</si>
  <si>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</si>
  <si>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</si>
  <si>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</si>
  <si>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</si>
  <si>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</si>
  <si>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</si>
  <si>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</si>
  <si>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</si>
  <si>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</si>
  <si>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</si>
  <si>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</si>
  <si>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</si>
  <si>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</si>
  <si>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</si>
  <si>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</si>
  <si>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</si>
  <si>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</si>
  <si>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</si>
  <si>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</si>
  <si>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</si>
  <si>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</si>
  <si>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</si>
  <si>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</si>
  <si>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</si>
  <si>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</si>
  <si>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</si>
  <si>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</si>
  <si>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</si>
  <si>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</si>
  <si>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</si>
  <si>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</si>
  <si>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</si>
  <si>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</si>
  <si>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</si>
  <si>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</si>
  <si>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</si>
  <si>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</si>
  <si>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</si>
  <si>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</si>
  <si>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</si>
  <si>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</si>
  <si>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</si>
  <si>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</si>
  <si>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</si>
  <si>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</si>
  <si>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</si>
  <si>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</si>
  <si>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</si>
  <si>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</si>
  <si>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</si>
  <si>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</si>
  <si>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</si>
  <si>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</si>
  <si>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</si>
  <si>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</si>
  <si>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</si>
  <si>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</si>
  <si>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</si>
  <si>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</si>
  <si>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</si>
  <si>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</si>
  <si>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</si>
  <si>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</si>
  <si>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</si>
  <si>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</si>
  <si>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</si>
  <si>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</si>
  <si>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</si>
  <si>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</si>
  <si>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</si>
  <si>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</si>
  <si>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</si>
  <si>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</si>
  <si>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</si>
  <si>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</si>
  <si>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</si>
  <si>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</si>
  <si>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</si>
  <si>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</si>
  <si>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</si>
  <si>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</si>
  <si>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</si>
  <si>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</si>
  <si>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</si>
  <si>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</si>
  <si>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</si>
  <si>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</si>
  <si>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</si>
  <si>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</si>
  <si>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</si>
  <si>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</si>
  <si>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</si>
  <si>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</si>
  <si>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</si>
  <si>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</si>
  <si>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</si>
  <si>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</si>
  <si>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</si>
  <si>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</si>
  <si>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</si>
  <si>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</si>
  <si>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</si>
  <si>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</si>
  <si>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</si>
  <si>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</si>
  <si>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</si>
  <si>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</si>
  <si>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</si>
  <si>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</si>
  <si>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</si>
  <si>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</si>
  <si>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</si>
  <si>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</si>
  <si>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</si>
  <si>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</si>
  <si>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</si>
  <si>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</si>
  <si>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</si>
  <si>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</si>
  <si>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</si>
  <si>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</si>
  <si>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</si>
  <si>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</si>
  <si>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</si>
  <si>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</si>
  <si>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</si>
  <si>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</si>
  <si>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</si>
  <si>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</si>
  <si>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</si>
  <si>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</si>
  <si>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</si>
  <si>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</si>
  <si>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</si>
  <si>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</si>
  <si>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</si>
  <si>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</si>
  <si>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</si>
  <si>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</si>
  <si>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</si>
  <si>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</si>
  <si>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</si>
  <si>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</si>
  <si>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</si>
  <si>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</si>
  <si>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</si>
  <si>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</si>
  <si>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</si>
  <si>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</si>
  <si>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</si>
  <si>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</si>
  <si>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</si>
  <si>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</si>
  <si>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</si>
  <si>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</si>
  <si>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</si>
  <si>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</si>
  <si>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</si>
  <si>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</si>
  <si>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</si>
  <si>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</si>
  <si>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</si>
  <si>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</si>
  <si>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</si>
  <si>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</si>
  <si>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</si>
  <si>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</si>
  <si>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</si>
  <si>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</si>
  <si>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</si>
  <si>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</si>
  <si>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</si>
  <si>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</si>
  <si>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</si>
  <si>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</si>
  <si>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</si>
  <si>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</si>
  <si>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</si>
  <si>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</si>
  <si>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</si>
  <si>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</si>
  <si>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</si>
  <si>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</si>
  <si>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</si>
  <si>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</si>
  <si>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</si>
  <si>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</si>
  <si>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</si>
  <si>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</si>
  <si>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</si>
  <si>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</si>
  <si>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</si>
  <si>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</si>
  <si>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</si>
  <si>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</si>
  <si>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</si>
  <si>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</si>
  <si>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</si>
  <si>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</si>
  <si>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</si>
  <si>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</si>
  <si>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</si>
  <si>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</si>
  <si>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</si>
  <si>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</si>
  <si>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</si>
  <si>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</si>
  <si>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</si>
  <si>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</si>
  <si>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</si>
  <si>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</si>
  <si>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</si>
  <si>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</si>
  <si>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</si>
  <si>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</si>
  <si>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</si>
  <si>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</si>
  <si>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</si>
  <si>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</si>
  <si>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</si>
  <si>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</si>
  <si>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</si>
  <si>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</si>
  <si>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</si>
  <si>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</si>
  <si>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</si>
  <si>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</si>
  <si>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</si>
  <si>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</si>
  <si>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</si>
  <si>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</si>
  <si>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</si>
  <si>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</si>
  <si>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</si>
  <si>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</si>
  <si>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</si>
  <si>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</si>
  <si>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</si>
  <si>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</si>
  <si>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</si>
  <si>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</si>
  <si>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</si>
  <si>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</si>
  <si>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</si>
  <si>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</si>
  <si>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</si>
  <si>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</si>
  <si>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</si>
  <si>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</si>
  <si>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</si>
  <si>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</si>
  <si>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</si>
  <si>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</si>
  <si>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</si>
  <si>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</si>
  <si>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</si>
  <si>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</si>
  <si>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</si>
  <si>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</si>
  <si>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</si>
  <si>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</si>
  <si>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</si>
  <si>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</si>
  <si>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</si>
  <si>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</si>
  <si>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</si>
  <si>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</si>
  <si>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</si>
  <si>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</si>
  <si>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</si>
  <si>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</si>
  <si>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</si>
  <si>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</si>
  <si>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</si>
  <si>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</si>
  <si>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</si>
  <si>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</si>
  <si>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</si>
  <si>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</si>
  <si>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</si>
  <si>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</si>
  <si>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</si>
  <si>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</si>
  <si>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</si>
  <si>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</si>
  <si>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</si>
  <si>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</si>
  <si>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</si>
  <si>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</si>
  <si>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</si>
  <si>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</si>
  <si>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</si>
  <si>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</si>
  <si>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</si>
  <si>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</si>
  <si>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</si>
  <si>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</si>
  <si>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</si>
  <si>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</si>
  <si>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</si>
  <si>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</si>
  <si>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</si>
  <si>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</si>
  <si>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</si>
  <si>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</si>
  <si>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</si>
  <si>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</si>
  <si>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</si>
  <si>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</si>
  <si>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</si>
  <si>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</si>
  <si>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</si>
  <si>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</si>
  <si>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</si>
  <si>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</si>
  <si>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</si>
  <si>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</si>
  <si>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</si>
  <si>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</si>
  <si>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</si>
  <si>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</si>
  <si>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</si>
  <si>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</si>
  <si>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</si>
  <si>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</si>
  <si>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</si>
  <si>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</si>
  <si>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</si>
  <si>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</si>
  <si>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</si>
  <si>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</si>
  <si>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</si>
  <si>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</si>
  <si>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</si>
  <si>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</si>
  <si>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</si>
  <si>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</si>
  <si>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</si>
  <si>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</si>
  <si>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</si>
  <si>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</si>
  <si>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</si>
  <si>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</si>
  <si>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</si>
  <si>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</si>
  <si>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</si>
  <si>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</si>
  <si>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</si>
  <si>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</si>
  <si>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</si>
  <si>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</si>
  <si>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</si>
  <si>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</si>
  <si>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</si>
  <si>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</si>
  <si>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</si>
  <si>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</si>
  <si>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</si>
  <si>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</si>
  <si>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</si>
  <si>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</si>
  <si>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</si>
  <si>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</si>
  <si>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</si>
  <si>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</si>
  <si>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</si>
  <si>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</si>
  <si>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</si>
  <si>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</si>
  <si>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</si>
  <si>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</si>
  <si>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</si>
  <si>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</si>
  <si>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</si>
  <si>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</si>
  <si>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</si>
  <si>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</si>
  <si>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</si>
  <si>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</si>
  <si>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</si>
  <si>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</si>
  <si>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</si>
  <si>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</si>
  <si>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</si>
  <si>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</si>
  <si>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</si>
  <si>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</si>
  <si>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</si>
  <si>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</si>
  <si>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</si>
  <si>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</si>
  <si>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</si>
  <si>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</si>
  <si>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</si>
  <si>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</si>
  <si>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</si>
  <si>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</si>
  <si>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</si>
  <si>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</si>
  <si>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</si>
  <si>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</si>
  <si>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</si>
  <si>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</si>
  <si>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</si>
  <si>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</si>
  <si>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</si>
  <si>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</si>
  <si>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</si>
  <si>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</si>
  <si>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</si>
  <si>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</si>
  <si>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</si>
  <si>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</si>
  <si>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</si>
  <si>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</si>
  <si>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</si>
  <si>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</si>
  <si>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</si>
  <si>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</si>
  <si>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</si>
  <si>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</si>
  <si>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</si>
  <si>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</si>
  <si>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</si>
  <si>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</si>
  <si>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</si>
  <si>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</si>
  <si>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</si>
  <si>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</si>
  <si>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</si>
  <si>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</si>
  <si>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</si>
  <si>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</si>
  <si>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</si>
  <si>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</si>
  <si>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</si>
  <si>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</si>
  <si>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</si>
  <si>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</si>
  <si>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</si>
  <si>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</si>
  <si>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</si>
  <si>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</si>
  <si>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</si>
  <si>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</si>
  <si>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</si>
  <si>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</si>
  <si>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</si>
  <si>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</si>
  <si>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</si>
  <si>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</si>
  <si>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</si>
  <si>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</si>
  <si>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</si>
  <si>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</si>
  <si>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</si>
  <si>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</si>
  <si>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</si>
  <si>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</si>
  <si>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</si>
  <si>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</si>
  <si>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</si>
  <si>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</si>
  <si>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</si>
  <si>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</si>
  <si>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</si>
  <si>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</si>
  <si>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</si>
  <si>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</si>
  <si>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</si>
  <si>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</si>
  <si>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</si>
  <si>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</si>
  <si>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</si>
  <si>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</si>
  <si>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</si>
  <si>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</si>
  <si>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</si>
  <si>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</si>
  <si>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</si>
  <si>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</si>
  <si>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</si>
  <si>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</si>
  <si>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</si>
  <si>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</si>
  <si>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</si>
  <si>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</si>
  <si>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</si>
  <si>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</si>
  <si>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</si>
  <si>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</si>
  <si>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</si>
  <si>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</si>
  <si>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</si>
  <si>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</si>
  <si>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</si>
  <si>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</si>
  <si>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</si>
  <si>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</si>
  <si>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</si>
  <si>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</si>
  <si>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</si>
  <si>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</si>
  <si>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</si>
  <si>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</si>
  <si>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</si>
  <si>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</si>
  <si>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</si>
  <si>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</si>
  <si>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</si>
  <si>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</si>
  <si>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</si>
  <si>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</si>
  <si>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</si>
  <si>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</si>
  <si>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</si>
  <si>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</si>
  <si>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</si>
  <si>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</si>
  <si>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</si>
  <si>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</si>
  <si>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</si>
  <si>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</si>
  <si>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</si>
  <si>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</si>
  <si>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</si>
  <si>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</si>
  <si>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</si>
  <si>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</si>
  <si>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</si>
  <si>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</si>
  <si>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</si>
  <si>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</si>
  <si>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</si>
  <si>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</si>
  <si>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</si>
  <si>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</si>
  <si>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</si>
  <si>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</si>
  <si>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</si>
  <si>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</si>
  <si>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</si>
  <si>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</si>
  <si>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</si>
  <si>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</si>
  <si>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</si>
  <si>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</si>
  <si>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</si>
  <si>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</si>
  <si>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</si>
  <si>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</si>
  <si>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</si>
  <si>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</si>
  <si>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</si>
  <si>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</si>
  <si>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</si>
  <si>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</si>
  <si>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</si>
  <si>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</si>
  <si>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</si>
  <si>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</si>
  <si>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</si>
  <si>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</si>
  <si>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</si>
  <si>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</si>
  <si>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</si>
  <si>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</si>
  <si>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</si>
  <si>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</si>
  <si>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</si>
  <si>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</si>
  <si>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</si>
  <si>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</si>
  <si>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</si>
  <si>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</si>
  <si>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</si>
  <si>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</si>
  <si>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</si>
  <si>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</si>
  <si>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</si>
  <si>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</si>
  <si>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</si>
  <si>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</si>
  <si>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</si>
  <si>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</si>
  <si>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</si>
  <si>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</si>
  <si>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</si>
  <si>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</si>
  <si>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</si>
  <si>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</si>
  <si>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</si>
  <si>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</si>
  <si>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</si>
  <si>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</si>
  <si>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</si>
  <si>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</si>
  <si>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</si>
  <si>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</si>
  <si>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</si>
  <si>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</si>
  <si>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</si>
  <si>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</si>
  <si>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</si>
  <si>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</si>
  <si>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</si>
  <si>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</si>
  <si>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</si>
  <si>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</si>
  <si>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</si>
  <si>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</si>
  <si>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</si>
  <si>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</si>
  <si>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</si>
  <si>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</si>
  <si>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</si>
  <si>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</si>
  <si>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</si>
  <si>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</si>
  <si>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</si>
  <si>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</si>
  <si>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</si>
  <si>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</si>
  <si>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</si>
  <si>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</si>
  <si>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</si>
  <si>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</si>
  <si>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</si>
  <si>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</si>
  <si>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</si>
  <si>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</si>
  <si>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</si>
  <si>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</si>
  <si>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</si>
  <si>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</si>
  <si>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</si>
  <si>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</si>
  <si>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</si>
  <si>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</si>
  <si>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</si>
  <si>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</si>
  <si>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</si>
  <si>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</si>
  <si>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</si>
  <si>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</si>
  <si>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</si>
  <si>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</si>
  <si>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</si>
  <si>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</si>
  <si>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</si>
  <si>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</si>
  <si>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</si>
  <si>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</si>
  <si>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</si>
  <si>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</si>
  <si>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</si>
  <si>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</si>
  <si>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</si>
  <si>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</si>
  <si>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</si>
  <si>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</si>
  <si>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</si>
  <si>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</si>
  <si>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</si>
  <si>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</si>
  <si>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</si>
  <si>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</si>
  <si>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</si>
  <si>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</si>
  <si>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</si>
  <si>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</si>
  <si>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</si>
  <si>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</si>
  <si>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</si>
  <si>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</si>
  <si>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</si>
  <si>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</si>
  <si>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</si>
  <si>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</si>
  <si>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</si>
  <si>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</si>
  <si>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</si>
  <si>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</si>
  <si>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</si>
  <si>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</si>
  <si>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</si>
  <si>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</si>
  <si>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</si>
  <si>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</si>
  <si>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</si>
  <si>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</si>
  <si>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</si>
  <si>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</si>
  <si>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</si>
  <si>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</si>
  <si>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</si>
  <si>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</si>
  <si>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</si>
  <si>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</si>
  <si>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</si>
  <si>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</si>
  <si>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</si>
  <si>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</si>
  <si>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</si>
  <si>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</si>
  <si>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</si>
  <si>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</si>
  <si>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</si>
  <si>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</si>
  <si>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</si>
  <si>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</si>
  <si>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</si>
  <si>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</si>
  <si>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</si>
  <si>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</si>
  <si>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</si>
  <si>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</si>
  <si>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</si>
  <si>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</si>
  <si>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</si>
  <si>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</si>
  <si>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</si>
  <si>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</si>
  <si>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</si>
  <si>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</si>
  <si>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</si>
  <si>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</si>
  <si>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</si>
  <si>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</si>
  <si>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</si>
  <si>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</si>
  <si>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</si>
  <si>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</si>
  <si>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</si>
  <si>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</si>
  <si>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</si>
  <si>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</si>
  <si>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</si>
  <si>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</si>
  <si>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</si>
  <si>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</si>
  <si>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</si>
  <si>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</si>
  <si>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</si>
  <si>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</si>
  <si>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</si>
  <si>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</si>
  <si>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</si>
  <si>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</si>
  <si>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</si>
  <si>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</si>
  <si>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</si>
  <si>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</si>
  <si>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</si>
  <si>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</si>
  <si>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</si>
  <si>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</si>
  <si>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</si>
  <si>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</si>
  <si>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</si>
  <si>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</si>
  <si>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</si>
  <si>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</si>
  <si>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</si>
  <si>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</si>
  <si>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</si>
  <si>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</si>
  <si>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</si>
  <si>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</si>
  <si>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</si>
  <si>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</si>
  <si>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</si>
  <si>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</si>
  <si>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</si>
  <si>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</si>
  <si>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</si>
  <si>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</si>
  <si>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</si>
  <si>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</si>
  <si>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</si>
  <si>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</si>
  <si>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</si>
  <si>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</si>
  <si>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</si>
  <si>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</si>
  <si>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</si>
  <si>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</si>
  <si>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</si>
  <si>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</si>
  <si>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</si>
  <si>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</si>
  <si>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</si>
  <si>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</si>
  <si>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</si>
  <si>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</si>
  <si>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</si>
  <si>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</si>
  <si>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</si>
  <si>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</si>
  <si>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</si>
  <si>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</si>
  <si>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</si>
  <si>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</si>
  <si>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</si>
  <si>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</si>
  <si>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</si>
  <si>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</si>
  <si>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</si>
  <si>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</si>
  <si>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</si>
  <si>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</si>
  <si>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</si>
  <si>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</si>
  <si>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</si>
  <si>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</si>
  <si>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</si>
  <si>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</si>
  <si>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</si>
  <si>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</si>
  <si>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</si>
  <si>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</si>
  <si>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</si>
  <si>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</si>
  <si>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</si>
  <si>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</si>
  <si>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</si>
  <si>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</si>
  <si>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</si>
  <si>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</si>
  <si>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</si>
  <si>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</si>
  <si>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</si>
  <si>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</si>
  <si>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</si>
  <si>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</si>
  <si>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</si>
  <si>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</si>
  <si>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</si>
  <si>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</si>
  <si>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</si>
  <si>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</si>
  <si>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</si>
  <si>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</si>
  <si>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</si>
  <si>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</si>
  <si>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</si>
  <si>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</si>
  <si>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</si>
  <si>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</si>
  <si>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</si>
  <si>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</si>
  <si>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</si>
  <si>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</si>
  <si>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</si>
  <si>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</si>
  <si>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</si>
  <si>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</si>
  <si>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</si>
  <si>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</si>
  <si>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</si>
  <si>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</si>
  <si>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</si>
  <si>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</si>
  <si>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</si>
  <si>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</si>
  <si>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</si>
  <si>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</si>
  <si>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</si>
  <si>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</si>
  <si>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</si>
  <si>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</si>
  <si>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</si>
  <si>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</si>
  <si>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</si>
  <si>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</si>
  <si>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</si>
  <si>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</si>
  <si>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</si>
  <si>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</si>
  <si>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</si>
  <si>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</si>
  <si>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</si>
  <si>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</si>
  <si>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</si>
  <si>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</si>
  <si>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</si>
  <si>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</si>
  <si>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</si>
  <si>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</si>
  <si>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</si>
  <si>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</si>
  <si>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</si>
  <si>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</si>
  <si>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</si>
  <si>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</si>
  <si>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</si>
  <si>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</si>
  <si>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</si>
  <si>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</si>
  <si>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</si>
  <si>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</si>
  <si>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</si>
  <si>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</si>
  <si>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</si>
  <si>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</si>
  <si>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</si>
  <si>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</si>
  <si>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</si>
  <si>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</si>
  <si>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</si>
  <si>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</si>
  <si>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</si>
  <si>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</si>
  <si>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</si>
  <si>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</si>
  <si>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</si>
  <si>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</si>
  <si>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</si>
  <si>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</si>
  <si>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</si>
  <si>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</si>
  <si>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</si>
  <si>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</si>
  <si>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</si>
  <si>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</si>
  <si>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</si>
  <si>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</si>
  <si>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</si>
  <si>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</si>
  <si>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</si>
  <si>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</si>
  <si>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</si>
  <si>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</si>
  <si>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</si>
  <si>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</si>
  <si>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</si>
  <si>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</si>
  <si>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</si>
  <si>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</si>
  <si>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</si>
  <si>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</si>
  <si>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</si>
  <si>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</si>
  <si>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</si>
  <si>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</si>
  <si>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</si>
  <si>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</si>
  <si>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</si>
  <si>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</si>
  <si>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</si>
  <si>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</si>
  <si>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</si>
  <si>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</si>
  <si>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</si>
  <si>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</si>
  <si>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</si>
  <si>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</si>
  <si>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</si>
  <si>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</si>
  <si>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</si>
  <si>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</si>
  <si>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</si>
  <si>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</si>
  <si>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</si>
  <si>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</si>
  <si>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</si>
  <si>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</si>
  <si>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</si>
  <si>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</si>
  <si>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</si>
  <si>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</si>
  <si>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</si>
  <si>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</si>
  <si>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</si>
  <si>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</si>
  <si>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</si>
  <si>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</si>
  <si>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</si>
  <si>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</si>
  <si>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</si>
  <si>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</si>
  <si>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</si>
  <si>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</si>
  <si>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</si>
  <si>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</si>
  <si>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</si>
  <si>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</si>
  <si>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</si>
  <si>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</si>
  <si>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</si>
  <si>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</si>
  <si>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</si>
  <si>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</si>
  <si>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</si>
  <si>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</si>
  <si>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</si>
  <si>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</si>
  <si>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</si>
  <si>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</si>
  <si>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</si>
  <si>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</si>
  <si>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</si>
  <si>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</si>
  <si>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</si>
  <si>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</si>
  <si>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</si>
  <si>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</si>
  <si>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</si>
  <si>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</si>
  <si>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</si>
  <si>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</si>
  <si>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</si>
  <si>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</si>
  <si>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</si>
  <si>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</si>
  <si>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</si>
  <si>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</si>
  <si>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</si>
  <si>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</si>
  <si>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</si>
  <si>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</si>
  <si>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</si>
  <si>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</si>
  <si>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</si>
  <si>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</si>
  <si>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</si>
  <si>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</si>
  <si>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</si>
  <si>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</si>
  <si>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</si>
  <si>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</si>
  <si>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</si>
  <si>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</si>
  <si>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</si>
  <si>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</si>
  <si>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</si>
  <si>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</si>
  <si>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</si>
  <si>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</si>
  <si>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</si>
  <si>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</si>
  <si>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</si>
  <si>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</si>
  <si>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</si>
  <si>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</si>
  <si>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</si>
  <si>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</si>
  <si>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</si>
  <si>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</si>
  <si>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</si>
  <si>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</si>
  <si>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</si>
  <si>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</si>
  <si>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</si>
  <si>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</si>
  <si>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</si>
  <si>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</si>
  <si>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</si>
  <si>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</si>
  <si>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</si>
  <si>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</si>
  <si>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</si>
  <si>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</si>
  <si>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</si>
  <si>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</si>
  <si>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</si>
  <si>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</si>
  <si>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</si>
  <si>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</si>
  <si>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</si>
  <si>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</si>
  <si>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</si>
  <si>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</si>
  <si>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</si>
  <si>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</si>
  <si>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</si>
  <si>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</si>
  <si>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</si>
  <si>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</si>
  <si>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</si>
  <si>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</si>
  <si>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</si>
  <si>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</si>
  <si>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</si>
  <si>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</si>
  <si>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</si>
  <si>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</si>
  <si>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</si>
  <si>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</si>
  <si>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</si>
  <si>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</si>
  <si>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</si>
  <si>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</si>
  <si>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</si>
  <si>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</si>
  <si>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</si>
  <si>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</si>
  <si>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</si>
  <si>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</si>
  <si>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</si>
  <si>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</si>
  <si>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</si>
  <si>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</si>
  <si>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</si>
  <si>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</si>
  <si>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</si>
  <si>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</si>
  <si>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</si>
  <si>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</si>
  <si>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</si>
  <si>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</si>
  <si>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</si>
  <si>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</si>
  <si>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</si>
  <si>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</si>
  <si>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</si>
  <si>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</si>
  <si>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</si>
  <si>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</si>
  <si>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</si>
  <si>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</si>
  <si>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</si>
  <si>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</si>
  <si>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</si>
  <si>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</si>
  <si>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</si>
  <si>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</si>
  <si>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</si>
  <si>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</si>
  <si>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</si>
  <si>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</si>
  <si>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</si>
  <si>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</si>
  <si>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</si>
  <si>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</si>
  <si>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</si>
  <si>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</si>
  <si>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</si>
  <si>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</si>
  <si>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</si>
  <si>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</si>
  <si>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</si>
  <si>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</si>
  <si>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</si>
  <si>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</si>
  <si>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</si>
  <si>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</si>
  <si>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</si>
  <si>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</si>
  <si>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</si>
  <si>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</si>
  <si>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</si>
  <si>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</si>
  <si>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</si>
  <si>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</si>
  <si>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</si>
  <si>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</si>
  <si>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</si>
  <si>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</si>
  <si>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</si>
  <si>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</si>
  <si>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</si>
  <si>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</si>
  <si>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</si>
  <si>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</si>
  <si>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</si>
  <si>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</si>
  <si>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</si>
  <si>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</si>
  <si>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</si>
  <si>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</si>
  <si>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</si>
  <si>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</si>
  <si>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</si>
  <si>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</si>
  <si>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</si>
  <si>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</si>
  <si>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</si>
  <si>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</si>
  <si>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</si>
  <si>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</si>
  <si>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</si>
  <si>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</si>
  <si>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</si>
  <si>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</si>
  <si>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</si>
  <si>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</si>
  <si>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</si>
  <si>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</si>
  <si>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</si>
  <si>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</si>
  <si>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</si>
  <si>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</si>
  <si>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</si>
  <si>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</si>
  <si>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</si>
  <si>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</si>
  <si>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</si>
  <si>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</si>
  <si>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</si>
  <si>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</si>
  <si>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</si>
  <si>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</si>
  <si>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</si>
  <si>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</si>
  <si>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</si>
  <si>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</si>
  <si>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</si>
  <si>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</si>
  <si>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</si>
  <si>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</si>
  <si>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</si>
  <si>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</si>
  <si>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</si>
  <si>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</si>
  <si>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</si>
  <si>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</si>
  <si>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</si>
  <si>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</si>
  <si>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</si>
  <si>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</si>
  <si>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</si>
  <si>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</si>
  <si>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</si>
  <si>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</si>
  <si>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</si>
  <si>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</si>
  <si>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</si>
  <si>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</si>
  <si>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</si>
  <si>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</si>
  <si>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</si>
  <si>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</si>
  <si>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</si>
  <si>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</si>
  <si>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</si>
  <si>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</si>
  <si>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</si>
  <si>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</si>
  <si>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</si>
  <si>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</si>
  <si>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</si>
  <si>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</si>
  <si>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</si>
  <si>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</si>
  <si>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</si>
  <si>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</si>
  <si>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</si>
  <si>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</si>
  <si>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</si>
  <si>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</si>
  <si>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</si>
  <si>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</si>
  <si>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</si>
  <si>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</si>
  <si>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</si>
  <si>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</si>
  <si>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</si>
  <si>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</si>
  <si>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</si>
  <si>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</si>
  <si>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</si>
  <si>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</si>
  <si>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</si>
  <si>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</si>
  <si>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</si>
  <si>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</si>
  <si>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</si>
  <si>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</si>
  <si>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</si>
  <si>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</si>
  <si>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</si>
  <si>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</si>
  <si>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</si>
  <si>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</si>
  <si>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</si>
  <si>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</si>
  <si>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</si>
  <si>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</si>
  <si>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</si>
  <si>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</si>
  <si>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</si>
  <si>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</si>
  <si>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</si>
  <si>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</si>
  <si>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</si>
  <si>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</si>
  <si>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</si>
  <si>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</si>
  <si>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</si>
  <si>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</si>
  <si>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</si>
  <si>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</si>
  <si>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</si>
  <si>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</si>
  <si>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</si>
  <si>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</si>
  <si>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</si>
  <si>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</si>
  <si>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</si>
  <si>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</si>
  <si>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</si>
  <si>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</si>
  <si>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</si>
  <si>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</si>
  <si>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</si>
  <si>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</si>
  <si>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</si>
  <si>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</si>
  <si>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</si>
  <si>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</si>
  <si>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</si>
  <si>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</si>
  <si>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</si>
  <si>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</si>
  <si>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</si>
  <si>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</si>
  <si>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</si>
  <si>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</si>
  <si>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</si>
  <si>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</si>
  <si>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</si>
  <si>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</si>
  <si>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</si>
  <si>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</si>
  <si>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</si>
  <si>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</si>
  <si>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</si>
  <si>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</si>
  <si>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</si>
  <si>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</si>
  <si>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</si>
  <si>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</si>
  <si>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</si>
  <si>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</si>
  <si>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</si>
  <si>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</si>
  <si>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</si>
  <si>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</si>
  <si>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</si>
  <si>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</si>
  <si>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</si>
  <si>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</si>
  <si>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</si>
  <si>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</si>
  <si>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</si>
  <si>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</si>
  <si>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</si>
  <si>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</si>
  <si>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</si>
  <si>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</si>
  <si>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</si>
  <si>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</si>
  <si>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</si>
  <si>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</si>
  <si>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</si>
  <si>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</si>
  <si>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</si>
  <si>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</si>
  <si>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</si>
  <si>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</si>
  <si>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</si>
  <si>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</si>
  <si>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</si>
  <si>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</si>
  <si>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</si>
  <si>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</si>
  <si>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</si>
  <si>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</si>
  <si>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</si>
  <si>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</si>
  <si>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</si>
  <si>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</si>
  <si>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</si>
  <si>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</si>
  <si>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</si>
  <si>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</si>
  <si>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</si>
  <si>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</si>
  <si>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</si>
  <si>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</si>
  <si>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</si>
  <si>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</si>
  <si>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</si>
  <si>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</si>
  <si>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</si>
  <si>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</si>
  <si>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</si>
  <si>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</si>
  <si>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</si>
  <si>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</si>
  <si>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</si>
  <si>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</si>
  <si>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</si>
  <si>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</si>
  <si>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</si>
  <si>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</si>
  <si>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</si>
  <si>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</si>
  <si>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</si>
  <si>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</si>
  <si>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</si>
  <si>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</si>
  <si>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</si>
  <si>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</si>
  <si>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</si>
  <si>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</si>
  <si>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</si>
  <si>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</si>
  <si>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</si>
  <si>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</si>
  <si>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</si>
  <si>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</si>
  <si>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</si>
  <si>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</si>
  <si>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</si>
  <si>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</si>
  <si>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</si>
  <si>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</si>
  <si>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</si>
  <si>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</si>
  <si>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</si>
  <si>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</si>
  <si>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</si>
  <si>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</si>
  <si>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</si>
  <si>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</si>
  <si>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</si>
  <si>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</si>
  <si>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</si>
  <si>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</si>
  <si>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</si>
  <si>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</si>
  <si>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</si>
  <si>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</si>
  <si>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</si>
  <si>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</si>
  <si>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</si>
  <si>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</si>
  <si>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</si>
  <si>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</si>
  <si>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</si>
  <si>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</si>
  <si>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</si>
  <si>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</si>
  <si>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</si>
  <si>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</si>
  <si>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</si>
  <si>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</si>
  <si>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</si>
  <si>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</si>
  <si>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</si>
  <si>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</si>
  <si>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</si>
  <si>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</si>
  <si>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</si>
  <si>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</si>
  <si>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</si>
  <si>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</si>
  <si>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</si>
  <si>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</si>
  <si>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</si>
  <si>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</si>
  <si>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</si>
  <si>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</si>
  <si>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</si>
  <si>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</si>
  <si>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</si>
  <si>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</si>
  <si>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</si>
  <si>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</si>
  <si>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</si>
  <si>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</si>
  <si>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</si>
  <si>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</si>
  <si>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</si>
  <si>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</si>
  <si>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</si>
  <si>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</si>
  <si>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</si>
  <si>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</si>
  <si>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</si>
  <si>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</si>
  <si>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</si>
  <si>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</si>
  <si>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</si>
  <si>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</si>
  <si>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</si>
  <si>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</si>
  <si>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</si>
  <si>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</si>
  <si>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</si>
  <si>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</si>
  <si>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</si>
  <si>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</si>
  <si>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</si>
  <si>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</si>
  <si>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</si>
  <si>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</si>
  <si>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</si>
  <si>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</si>
  <si>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</si>
  <si>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</si>
  <si>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</si>
  <si>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</si>
  <si>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</si>
  <si>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</si>
  <si>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</si>
  <si>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</si>
  <si>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</si>
  <si>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</si>
  <si>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</si>
  <si>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</si>
  <si>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</si>
  <si>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</si>
  <si>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</si>
  <si>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</si>
  <si>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</si>
  <si>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</si>
  <si>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</si>
  <si>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</si>
  <si>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</si>
  <si>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</si>
  <si>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</si>
  <si>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</si>
  <si>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</si>
  <si>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</si>
  <si>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</si>
  <si>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</si>
  <si>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</si>
  <si>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</si>
  <si>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</si>
  <si>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</si>
  <si>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</si>
  <si>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</si>
  <si>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</si>
  <si>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</si>
  <si>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</si>
  <si>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</si>
  <si>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</si>
  <si>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</si>
  <si>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</si>
  <si>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</si>
  <si>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</si>
  <si>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</si>
  <si>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</si>
  <si>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</si>
  <si>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</si>
  <si>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</si>
  <si>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</si>
  <si>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</si>
  <si>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</si>
  <si>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</si>
  <si>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</si>
  <si>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</si>
  <si>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</si>
  <si>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</si>
  <si>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</si>
  <si>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</si>
  <si>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</si>
  <si>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</si>
  <si>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</si>
  <si>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</si>
  <si>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</si>
  <si>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</si>
  <si>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</si>
  <si>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</si>
  <si>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</si>
  <si>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</si>
  <si>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</si>
  <si>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</si>
  <si>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</si>
  <si>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</si>
  <si>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</si>
  <si>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</si>
  <si>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</si>
  <si>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</si>
  <si>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</si>
  <si>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</si>
  <si>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</si>
  <si>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</si>
  <si>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</si>
  <si>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</si>
  <si>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</si>
  <si>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</si>
  <si>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</si>
  <si>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</si>
  <si>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</si>
  <si>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</si>
  <si>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</si>
  <si>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</si>
  <si>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</si>
  <si>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</si>
  <si>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</si>
  <si>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</si>
  <si>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</si>
  <si>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</si>
  <si>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</si>
  <si>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</si>
  <si>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</si>
  <si>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</si>
  <si>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</si>
  <si>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</si>
  <si>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</si>
  <si>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</si>
  <si>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</si>
  <si>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</si>
  <si>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</si>
  <si>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</si>
  <si>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</si>
  <si>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</si>
  <si>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</si>
  <si>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</si>
  <si>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</si>
  <si>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</si>
  <si>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</si>
  <si>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</si>
  <si>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</si>
  <si>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</si>
  <si>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</si>
  <si>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</si>
  <si>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</si>
  <si>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</si>
  <si>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</si>
  <si>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</si>
  <si>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</si>
  <si>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</si>
  <si>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</si>
  <si>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</si>
  <si>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</si>
  <si>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</si>
  <si>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</si>
  <si>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</si>
  <si>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</si>
  <si>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</si>
  <si>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</si>
  <si>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</si>
  <si>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</si>
  <si>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</si>
  <si>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</si>
  <si>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</si>
  <si>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</si>
  <si>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</si>
  <si>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</si>
  <si>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</si>
  <si>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</si>
  <si>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</si>
  <si>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</si>
  <si>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</si>
  <si>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</si>
  <si>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</si>
  <si>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</si>
  <si>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</si>
  <si>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</si>
  <si>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</si>
  <si>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</si>
  <si>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</si>
  <si>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</si>
  <si>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</si>
  <si>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</si>
  <si>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</si>
  <si>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</si>
  <si>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</si>
  <si>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</si>
  <si>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</si>
  <si>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</si>
  <si>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</si>
  <si>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</si>
  <si>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</si>
  <si>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</si>
  <si>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</si>
  <si>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</si>
  <si>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</si>
  <si>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</si>
  <si>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</si>
  <si>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</si>
  <si>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</si>
  <si>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</si>
  <si>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</si>
  <si>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</si>
  <si>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</si>
  <si>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</si>
  <si>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</si>
  <si>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</si>
  <si>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</si>
  <si>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</si>
  <si>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</si>
  <si>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</si>
  <si>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</si>
  <si>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</si>
  <si>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</si>
  <si>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</si>
  <si>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</si>
  <si>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</si>
  <si>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</si>
  <si>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</si>
  <si>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</si>
  <si>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</si>
  <si>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</si>
  <si>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</si>
  <si>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</si>
  <si>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</si>
  <si>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</si>
  <si>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</si>
  <si>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</si>
  <si>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</si>
  <si>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</si>
  <si>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</si>
  <si>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</si>
  <si>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</si>
  <si>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</si>
  <si>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</si>
  <si>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</si>
  <si>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</si>
  <si>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</si>
  <si>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</si>
  <si>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</si>
  <si>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</si>
  <si>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</si>
  <si>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</si>
  <si>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</si>
  <si>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</si>
  <si>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</si>
  <si>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</si>
  <si>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</si>
  <si>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</si>
  <si>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</si>
  <si>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</si>
  <si>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</si>
  <si>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</si>
  <si>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</si>
  <si>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</si>
  <si>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</si>
  <si>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</si>
  <si>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</si>
  <si>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</si>
  <si>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</si>
  <si>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</si>
  <si>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</si>
  <si>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</si>
  <si>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</si>
  <si>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</si>
  <si>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</si>
  <si>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</si>
  <si>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</si>
  <si>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</si>
  <si>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</si>
  <si>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</si>
  <si>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</si>
  <si>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</si>
  <si>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</si>
  <si>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</si>
  <si>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</si>
  <si>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</si>
  <si>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</si>
  <si>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</si>
  <si>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</si>
  <si>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</si>
  <si>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</si>
  <si>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</si>
  <si>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</si>
  <si>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</si>
  <si>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</si>
  <si>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</si>
  <si>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</si>
  <si>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</si>
  <si>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</si>
  <si>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</si>
  <si>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</si>
  <si>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</si>
  <si>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</si>
  <si>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</si>
  <si>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</si>
  <si>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</si>
  <si>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</si>
  <si>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</si>
  <si>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</si>
  <si>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</si>
  <si>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</si>
  <si>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</si>
  <si>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</si>
  <si>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</si>
  <si>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</si>
  <si>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</si>
  <si>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</si>
  <si>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</si>
  <si>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</si>
  <si>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</si>
  <si>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</si>
  <si>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</si>
  <si>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</si>
  <si>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</si>
  <si>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</si>
  <si>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</si>
  <si>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</si>
  <si>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</si>
  <si>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</si>
  <si>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</si>
  <si>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</si>
  <si>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</si>
  <si>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</si>
  <si>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</si>
  <si>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</si>
  <si>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</si>
  <si>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</si>
  <si>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</si>
  <si>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</si>
  <si>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</si>
  <si>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</si>
  <si>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</si>
  <si>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</si>
  <si>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</si>
  <si>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</si>
  <si>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</si>
  <si>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</si>
  <si>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</si>
  <si>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</si>
  <si>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</si>
  <si>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</si>
  <si>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</si>
  <si>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</si>
  <si>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</si>
  <si>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</si>
  <si>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</si>
  <si>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</si>
  <si>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</si>
  <si>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</si>
  <si>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</si>
  <si>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</si>
  <si>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</si>
  <si>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</si>
  <si>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</si>
  <si>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</si>
  <si>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</si>
  <si>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</si>
  <si>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</si>
  <si>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</si>
  <si>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</si>
  <si>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</si>
  <si>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</si>
  <si>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</si>
  <si>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</si>
  <si>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</si>
  <si>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</si>
  <si>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</si>
  <si>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</si>
  <si>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</si>
  <si>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</si>
  <si>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</si>
  <si>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</si>
  <si>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</si>
  <si>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</si>
  <si>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</si>
  <si>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</si>
  <si>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</si>
  <si>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</si>
  <si>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</si>
  <si>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</si>
  <si>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</si>
  <si>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</si>
  <si>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</si>
  <si>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</si>
  <si>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</si>
  <si>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</si>
  <si>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</si>
  <si>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</si>
  <si>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</si>
  <si>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</si>
  <si>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</si>
  <si>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</si>
  <si>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</si>
  <si>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</si>
  <si>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</si>
  <si>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</si>
  <si>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</si>
  <si>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</si>
  <si>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</si>
  <si>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</si>
  <si>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</si>
  <si>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</si>
  <si>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</si>
  <si>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</si>
  <si>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</si>
  <si>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</si>
  <si>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</si>
  <si>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</si>
  <si>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</si>
  <si>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</si>
  <si>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</si>
  <si>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</si>
  <si>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</si>
  <si>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</si>
  <si>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</si>
  <si>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</si>
  <si>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</si>
  <si>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</si>
  <si>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</si>
  <si>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</si>
  <si>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</si>
  <si>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</si>
  <si>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</si>
  <si>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</si>
  <si>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</si>
  <si>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</si>
  <si>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</si>
  <si>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</si>
  <si>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</si>
  <si>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</si>
  <si>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</si>
  <si>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</si>
  <si>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</si>
  <si>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</si>
  <si>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</si>
  <si>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</si>
  <si>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</si>
  <si>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</si>
  <si>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</si>
  <si>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</si>
  <si>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</si>
  <si>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</si>
  <si>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</si>
  <si>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</si>
  <si>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</si>
  <si>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</si>
  <si>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</si>
  <si>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</si>
  <si>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</si>
  <si>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</si>
  <si>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</si>
  <si>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</si>
  <si>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</si>
  <si>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</si>
  <si>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</si>
  <si>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</si>
  <si>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</si>
  <si>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</si>
  <si>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</si>
  <si>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</si>
  <si>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</si>
  <si>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</si>
  <si>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</si>
  <si>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</si>
  <si>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</si>
  <si>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</si>
  <si>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</si>
  <si>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</si>
  <si>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</si>
  <si>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</si>
  <si>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</si>
  <si>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</si>
  <si>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</si>
  <si>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</si>
  <si>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</si>
  <si>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</si>
  <si>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</si>
  <si>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</si>
  <si>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</si>
  <si>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</si>
  <si>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</si>
  <si>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</si>
  <si>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</si>
  <si>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</si>
  <si>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</si>
  <si>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</si>
  <si>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</si>
  <si>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</si>
  <si>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</si>
  <si>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</si>
  <si>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</si>
  <si>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</si>
  <si>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</si>
  <si>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</si>
  <si>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</si>
  <si>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</si>
  <si>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</si>
  <si>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</si>
  <si>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</si>
  <si>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</si>
  <si>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</si>
  <si>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</si>
  <si>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</si>
  <si>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</si>
  <si>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</si>
  <si>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</si>
  <si>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</si>
  <si>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</si>
  <si>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</si>
  <si>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</si>
  <si>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</si>
  <si>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</si>
  <si>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</si>
  <si>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</si>
  <si>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</si>
  <si>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</si>
  <si>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</si>
  <si>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</si>
  <si>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</si>
  <si>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</si>
  <si>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</si>
  <si>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</si>
  <si>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</si>
  <si>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</si>
  <si>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</si>
  <si>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</si>
  <si>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</si>
  <si>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</si>
  <si>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</si>
  <si>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</si>
  <si>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</si>
  <si>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</si>
  <si>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</si>
  <si>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</si>
  <si>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</si>
  <si>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</si>
  <si>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</si>
  <si>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</si>
  <si>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</si>
  <si>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</si>
  <si>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</si>
  <si>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</si>
  <si>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</si>
  <si>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</si>
  <si>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</si>
  <si>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</si>
  <si>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</si>
  <si>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</si>
  <si>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</si>
  <si>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</si>
  <si>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</si>
  <si>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</si>
  <si>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</si>
  <si>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</si>
  <si>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</si>
  <si>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</si>
  <si>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</si>
  <si>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</si>
  <si>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</si>
  <si>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</si>
  <si>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</si>
  <si>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</si>
  <si>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</si>
  <si>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</si>
  <si>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</si>
  <si>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</si>
  <si>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</si>
  <si>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</si>
  <si>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</si>
  <si>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</si>
  <si>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</si>
  <si>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</si>
  <si>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</si>
  <si>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</si>
  <si>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</si>
  <si>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</si>
  <si>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</si>
  <si>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</si>
  <si>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</si>
  <si>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</si>
  <si>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</si>
  <si>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</si>
  <si>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</si>
  <si>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</si>
  <si>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</si>
  <si>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</si>
  <si>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</si>
  <si>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</si>
  <si>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</si>
  <si>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</si>
  <si>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</si>
  <si>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</si>
  <si>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</si>
  <si>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</si>
  <si>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</si>
  <si>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</si>
  <si>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</si>
  <si>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</si>
  <si>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</si>
  <si>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</si>
  <si>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</si>
  <si>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</si>
  <si>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</si>
  <si>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</si>
  <si>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</si>
  <si>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</si>
  <si>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</si>
  <si>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</si>
  <si>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</si>
  <si>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</si>
  <si>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</si>
  <si>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</si>
  <si>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</si>
  <si>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</si>
  <si>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</si>
  <si>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</si>
  <si>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</si>
  <si>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</si>
  <si>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</si>
  <si>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</si>
  <si>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</si>
  <si>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</si>
  <si>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</si>
  <si>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</si>
  <si>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</si>
  <si>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</si>
  <si>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</si>
  <si>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</si>
  <si>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</si>
  <si>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</si>
  <si>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</si>
  <si>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</si>
  <si>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</si>
  <si>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</si>
  <si>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</si>
  <si>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</si>
  <si>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</si>
  <si>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</si>
  <si>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</si>
  <si>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</si>
  <si>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</si>
  <si>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</si>
  <si>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</si>
  <si>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</si>
  <si>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</si>
  <si>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</si>
  <si>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</si>
  <si>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</si>
  <si>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</si>
  <si>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</si>
  <si>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</si>
  <si>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</si>
  <si>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</si>
  <si>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</si>
  <si>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</si>
  <si>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</si>
  <si>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</si>
  <si>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</si>
  <si>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</si>
  <si>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</si>
  <si>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</si>
  <si>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</si>
  <si>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</si>
  <si>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</si>
  <si>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</si>
  <si>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</si>
  <si>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</si>
  <si>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</si>
  <si>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</si>
  <si>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</si>
  <si>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</si>
  <si>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</si>
  <si>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</si>
  <si>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</si>
  <si>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</si>
  <si>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</si>
  <si>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</si>
  <si>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</si>
  <si>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</si>
  <si>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</si>
  <si>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</si>
  <si>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</si>
  <si>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</si>
  <si>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</si>
  <si>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</si>
  <si>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</si>
  <si>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</si>
  <si>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</si>
  <si>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</si>
  <si>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</si>
  <si>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</si>
  <si>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</si>
  <si>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</si>
  <si>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</si>
  <si>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</si>
  <si>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</si>
  <si>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</si>
  <si>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</si>
  <si>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</si>
  <si>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</si>
  <si>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</si>
  <si>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</si>
  <si>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</si>
  <si>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</si>
  <si>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</si>
  <si>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</si>
  <si>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</si>
  <si>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</si>
  <si>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</si>
  <si>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</si>
  <si>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</si>
  <si>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</si>
  <si>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</si>
  <si>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</si>
  <si>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</si>
  <si>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</si>
  <si>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</si>
  <si>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</si>
  <si>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</si>
  <si>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</si>
  <si>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</si>
  <si>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</si>
  <si>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</si>
  <si>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</si>
  <si>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</si>
  <si>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</si>
  <si>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</si>
  <si>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</si>
  <si>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</si>
  <si>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</si>
  <si>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</si>
  <si>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</si>
  <si>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</si>
  <si>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</si>
  <si>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</si>
  <si>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</si>
  <si>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</si>
  <si>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</si>
  <si>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</si>
  <si>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</si>
  <si>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</si>
  <si>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</si>
  <si>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</si>
  <si>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</si>
  <si>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</si>
  <si>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</si>
  <si>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</si>
  <si>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</si>
  <si>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</si>
  <si>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</si>
  <si>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</si>
  <si>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</si>
  <si>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</si>
  <si>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</si>
  <si>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</si>
  <si>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</si>
  <si>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</si>
  <si>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</si>
  <si>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</si>
  <si>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</si>
  <si>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</si>
  <si>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</si>
  <si>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</si>
  <si>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</si>
  <si>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</si>
  <si>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</si>
  <si>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</si>
  <si>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</si>
  <si>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</si>
  <si>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</si>
  <si>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</si>
  <si>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</si>
  <si>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</si>
  <si>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</si>
  <si>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</si>
  <si>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</si>
  <si>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</si>
  <si>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</si>
  <si>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</si>
  <si>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</si>
  <si>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</si>
  <si>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</si>
  <si>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</si>
  <si>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</si>
  <si>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</si>
  <si>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</si>
  <si>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</si>
  <si>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</si>
  <si>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</si>
  <si>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</si>
  <si>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</si>
  <si>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</si>
  <si>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</si>
  <si>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</si>
  <si>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</si>
  <si>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</si>
  <si>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</si>
  <si>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</si>
  <si>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</si>
  <si>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</si>
  <si>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</si>
  <si>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</si>
  <si>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</si>
  <si>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</si>
  <si>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</si>
  <si>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</si>
  <si>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</si>
  <si>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</si>
  <si>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</si>
  <si>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</si>
  <si>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</si>
  <si>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</si>
  <si>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</si>
  <si>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</si>
  <si>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</si>
  <si>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</si>
  <si>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</si>
  <si>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</si>
  <si>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</si>
  <si>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</si>
  <si>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</si>
  <si>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</si>
  <si>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</si>
  <si>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</si>
  <si>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</si>
  <si>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</si>
  <si>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</si>
  <si>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</si>
  <si>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</si>
  <si>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</si>
  <si>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</si>
  <si>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</si>
  <si>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</si>
  <si>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</si>
  <si>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</si>
  <si>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</si>
  <si>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</si>
  <si>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</si>
  <si>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</si>
  <si>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</si>
  <si>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</si>
  <si>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</si>
  <si>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</si>
  <si>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</si>
  <si>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</si>
  <si>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</si>
  <si>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</si>
  <si>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</si>
  <si>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</si>
  <si>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</si>
  <si>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</si>
  <si>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</si>
  <si>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</si>
  <si>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</si>
  <si>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</si>
  <si>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</si>
  <si>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</si>
  <si>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</si>
  <si>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</si>
  <si>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</si>
  <si>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</si>
  <si>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</si>
  <si>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</si>
  <si>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</si>
  <si>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</si>
  <si>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</si>
  <si>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</si>
  <si>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</si>
  <si>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</si>
  <si>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</si>
  <si>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</si>
  <si>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</si>
  <si>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</si>
  <si>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</si>
  <si>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</si>
  <si>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</si>
  <si>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</si>
  <si>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</si>
  <si>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</si>
  <si>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</si>
  <si>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</si>
  <si>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</si>
  <si>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</si>
  <si>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</si>
  <si>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</si>
  <si>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</si>
  <si>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</si>
  <si>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</si>
  <si>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</si>
  <si>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</si>
  <si>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</si>
  <si>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</si>
  <si>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</si>
  <si>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</si>
  <si>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</si>
  <si>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</si>
  <si>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</si>
  <si>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</si>
  <si>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</si>
  <si>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</si>
  <si>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</si>
  <si>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</si>
  <si>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</si>
  <si>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</si>
  <si>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</si>
  <si>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</si>
  <si>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</si>
  <si>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</si>
  <si>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</si>
  <si>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</si>
  <si>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</si>
  <si>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</si>
  <si>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</si>
  <si>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</si>
  <si>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</si>
  <si>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</si>
  <si>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</si>
  <si>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</si>
  <si>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</si>
  <si>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</si>
  <si>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</si>
  <si>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</si>
  <si>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</si>
  <si>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</si>
  <si>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</si>
  <si>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</si>
  <si>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</si>
  <si>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</si>
  <si>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</si>
  <si>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</si>
  <si>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</si>
  <si>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</si>
  <si>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</si>
  <si>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</si>
  <si>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</si>
  <si>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</si>
  <si>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</si>
  <si>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</si>
  <si>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</si>
  <si>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</si>
  <si>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</si>
  <si>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</si>
  <si>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</si>
  <si>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</si>
  <si>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</si>
  <si>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</si>
  <si>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</si>
  <si>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</si>
  <si>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</si>
  <si>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</si>
  <si>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</si>
  <si>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</si>
  <si>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</si>
  <si>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</si>
  <si>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</si>
  <si>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</si>
  <si>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</si>
  <si>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</si>
  <si>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</si>
  <si>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</si>
  <si>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</si>
  <si>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</si>
  <si>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</si>
  <si>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</si>
  <si>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</si>
  <si>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</si>
  <si>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</si>
  <si>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</si>
  <si>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</si>
  <si>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</si>
  <si>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</si>
  <si>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</si>
  <si>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</si>
  <si>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</si>
  <si>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</si>
  <si>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</si>
  <si>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</si>
  <si>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</si>
  <si>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</si>
  <si>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</si>
  <si>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</si>
  <si>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</si>
  <si>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</si>
  <si>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</si>
  <si>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</si>
  <si>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</si>
  <si>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</si>
  <si>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</si>
  <si>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</si>
  <si>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</si>
  <si>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</si>
  <si>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</si>
  <si>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</si>
  <si>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</si>
  <si>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</si>
  <si>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</si>
  <si>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</si>
  <si>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</si>
  <si>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</si>
  <si>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</si>
  <si>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</si>
  <si>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</si>
  <si>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</si>
  <si>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</si>
  <si>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</si>
  <si>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</si>
  <si>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</si>
  <si>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</si>
  <si>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</si>
  <si>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</si>
  <si>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</si>
  <si>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</si>
  <si>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</si>
  <si>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</si>
  <si>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</si>
  <si>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</si>
  <si>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</si>
  <si>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</si>
  <si>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</si>
  <si>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</si>
  <si>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</si>
  <si>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</si>
  <si>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</si>
  <si>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</si>
  <si>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</si>
  <si>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</si>
  <si>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</si>
  <si>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</si>
  <si>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</si>
  <si>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</si>
  <si>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</si>
  <si>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</si>
  <si>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</si>
  <si>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</si>
  <si>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</si>
  <si>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</si>
  <si>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</si>
  <si>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</si>
  <si>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</si>
  <si>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</si>
  <si>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</si>
  <si>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</si>
  <si>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</si>
  <si>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</si>
  <si>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</si>
  <si>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</si>
  <si>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</si>
  <si>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</si>
  <si>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</si>
  <si>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</si>
  <si>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</si>
  <si>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</si>
  <si>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</si>
  <si>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</si>
  <si>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</si>
  <si>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</si>
  <si>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</si>
  <si>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</si>
  <si>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</si>
  <si>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</si>
  <si>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</si>
  <si>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</si>
  <si>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</si>
  <si>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</si>
  <si>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</si>
  <si>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</si>
  <si>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</si>
  <si>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</si>
  <si>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</si>
  <si>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</si>
  <si>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</si>
  <si>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</si>
  <si>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</si>
  <si>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</si>
  <si>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</si>
  <si>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</si>
  <si>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</si>
  <si>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</si>
  <si>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</si>
  <si>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</si>
  <si>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</si>
  <si>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</si>
  <si>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</si>
  <si>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</si>
  <si>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</si>
  <si>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</si>
  <si>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</si>
  <si>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</si>
  <si>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</si>
  <si>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</si>
  <si>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</si>
  <si>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</si>
  <si>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</si>
  <si>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</si>
  <si>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</si>
  <si>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</si>
  <si>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</si>
  <si>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</si>
  <si>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</si>
  <si>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</si>
  <si>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</si>
  <si>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</si>
  <si>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</si>
  <si>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</si>
  <si>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</si>
  <si>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</si>
  <si>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</si>
  <si>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</si>
  <si>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</si>
  <si>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</si>
  <si>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</si>
  <si>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</si>
  <si>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</si>
  <si>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</si>
  <si>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</si>
  <si>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</si>
  <si>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</si>
  <si>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</si>
  <si>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</si>
  <si>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</si>
  <si>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</si>
  <si>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</si>
  <si>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</si>
  <si>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</si>
  <si>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</si>
  <si>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</si>
  <si>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</si>
  <si>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</si>
  <si>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</si>
  <si>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</si>
  <si>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</si>
  <si>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</si>
  <si>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</si>
  <si>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</si>
  <si>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</si>
  <si>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</si>
  <si>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</si>
  <si>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</si>
  <si>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</si>
  <si>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</si>
  <si>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</si>
  <si>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</si>
  <si>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</si>
  <si>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</si>
  <si>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</si>
  <si>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</si>
  <si>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</si>
  <si>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</si>
  <si>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</si>
  <si>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</si>
  <si>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</si>
  <si>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</si>
  <si>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</si>
  <si>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</si>
  <si>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</si>
  <si>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</si>
  <si>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</si>
  <si>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</si>
  <si>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</si>
  <si>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</si>
  <si>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</si>
  <si>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</si>
  <si>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</si>
  <si>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</si>
  <si>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</si>
  <si>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</si>
  <si>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</si>
  <si>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</si>
  <si>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</si>
  <si>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</si>
  <si>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</si>
  <si>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</si>
  <si>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</si>
  <si>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</si>
  <si>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</si>
  <si>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</si>
  <si>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</si>
  <si>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</si>
  <si>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</si>
  <si>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</si>
  <si>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</si>
  <si>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</si>
  <si>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</si>
  <si>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</si>
  <si>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</si>
  <si>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</si>
  <si>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</si>
  <si>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</si>
  <si>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</si>
  <si>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</si>
  <si>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</si>
  <si>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</si>
  <si>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</si>
  <si>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</si>
  <si>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</si>
  <si>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</si>
  <si>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</si>
  <si>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</si>
  <si>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</si>
  <si>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</si>
  <si>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</si>
  <si>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</si>
  <si>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</si>
  <si>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</si>
  <si>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</si>
  <si>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</si>
  <si>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</si>
  <si>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</si>
  <si>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</si>
  <si>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</si>
  <si>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</si>
  <si>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</si>
  <si>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</si>
  <si>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</si>
  <si>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</si>
  <si>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</si>
  <si>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</si>
  <si>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</si>
  <si>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</si>
  <si>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</si>
  <si>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</si>
  <si>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</si>
  <si>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</si>
  <si>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</si>
  <si>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</si>
  <si>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</si>
  <si>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</si>
  <si>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</si>
  <si>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</si>
  <si>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</si>
  <si>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</si>
  <si>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</si>
  <si>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</si>
  <si>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</si>
  <si>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</si>
  <si>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</si>
  <si>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</si>
  <si>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</si>
  <si>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</si>
  <si>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</si>
  <si>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</si>
  <si>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</si>
  <si>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</si>
  <si>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</si>
  <si>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</si>
  <si>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</si>
  <si>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</si>
  <si>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</si>
  <si>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</si>
  <si>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</si>
  <si>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</si>
  <si>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</si>
  <si>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</si>
  <si>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</si>
  <si>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</si>
  <si>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</si>
  <si>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</si>
  <si>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</si>
  <si>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</si>
  <si>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</si>
  <si>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</si>
  <si>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</si>
  <si>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</si>
  <si>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</si>
  <si>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</si>
  <si>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</si>
  <si>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</si>
  <si>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</si>
  <si>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</si>
  <si>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</si>
  <si>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</si>
  <si>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</si>
  <si>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</si>
  <si>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</si>
  <si>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</si>
  <si>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</si>
  <si>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</si>
  <si>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</si>
  <si>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</si>
  <si>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</si>
  <si>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</si>
  <si>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</si>
  <si>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</si>
  <si>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</si>
  <si>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</si>
  <si>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</si>
  <si>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</si>
  <si>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</si>
  <si>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</si>
  <si>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</si>
  <si>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</si>
  <si>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</si>
  <si>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</si>
  <si>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</si>
  <si>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</si>
  <si>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</si>
  <si>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</si>
  <si>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</si>
  <si>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</si>
  <si>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</si>
  <si>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</si>
  <si>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</si>
  <si>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</si>
  <si>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</si>
  <si>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</si>
  <si>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</si>
  <si>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</si>
  <si>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</si>
  <si>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</si>
  <si>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</si>
  <si>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</si>
  <si>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</si>
  <si>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</si>
  <si>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</si>
  <si>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</si>
  <si>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</si>
  <si>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</si>
  <si>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</si>
  <si>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</si>
  <si>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</si>
  <si>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</si>
  <si>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</si>
  <si>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</si>
  <si>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</si>
  <si>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</si>
  <si>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</si>
  <si>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</si>
  <si>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</si>
  <si>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</si>
  <si>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</si>
  <si>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</si>
  <si>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</si>
  <si>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</si>
  <si>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</si>
  <si>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</si>
  <si>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</si>
  <si>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</si>
  <si>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</si>
  <si>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</si>
  <si>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</si>
  <si>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</si>
  <si>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</si>
  <si>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</si>
  <si>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</si>
  <si>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</si>
  <si>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</si>
  <si>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</si>
  <si>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</si>
  <si>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</si>
  <si>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</si>
  <si>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</si>
  <si>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</si>
  <si>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</si>
  <si>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</si>
  <si>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</si>
  <si>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</si>
  <si>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</si>
  <si>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</si>
  <si>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</si>
  <si>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</si>
  <si>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</si>
  <si>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</si>
  <si>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</si>
  <si>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</si>
  <si>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</si>
  <si>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</si>
  <si>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</si>
  <si>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</si>
  <si>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</si>
  <si>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</si>
  <si>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</si>
  <si>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</si>
  <si>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</si>
  <si>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</si>
  <si>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</si>
  <si>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</si>
  <si>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</si>
  <si>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</si>
  <si>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</si>
  <si>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</si>
  <si>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</si>
  <si>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</si>
  <si>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</si>
  <si>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</si>
  <si>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</si>
  <si>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</si>
  <si>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</si>
  <si>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</si>
  <si>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</si>
  <si>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</si>
  <si>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</si>
  <si>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</si>
  <si>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</si>
  <si>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</si>
  <si>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</si>
  <si>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</si>
  <si>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</si>
  <si>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</si>
  <si>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</si>
  <si>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</si>
  <si>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</si>
  <si>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</si>
  <si>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</si>
  <si>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</si>
  <si>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</si>
  <si>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</si>
  <si>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</si>
  <si>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</si>
  <si>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</si>
  <si>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</si>
  <si>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</si>
  <si>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</si>
  <si>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</si>
  <si>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</si>
  <si>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</si>
  <si>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</si>
  <si>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</si>
  <si>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</si>
  <si>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</si>
  <si>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</si>
  <si>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</si>
  <si>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</si>
  <si>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</si>
  <si>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</si>
  <si>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</si>
  <si>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</si>
  <si>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</si>
  <si>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</si>
  <si>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</si>
  <si>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</si>
  <si>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</si>
  <si>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</si>
  <si>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</si>
  <si>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</si>
  <si>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</si>
  <si>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</si>
  <si>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</si>
  <si>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</si>
  <si>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</si>
  <si>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</si>
  <si>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</si>
  <si>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</si>
  <si>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</si>
  <si>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</si>
  <si>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</si>
  <si>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</si>
  <si>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</si>
  <si>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</si>
  <si>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</si>
  <si>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</si>
  <si>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</si>
  <si>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</si>
  <si>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</si>
  <si>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</si>
  <si>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</si>
  <si>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</si>
  <si>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</si>
  <si>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</si>
  <si>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</si>
  <si>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</si>
  <si>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</si>
  <si>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</si>
  <si>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</si>
  <si>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</si>
  <si>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</si>
  <si>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</si>
  <si>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</si>
  <si>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</si>
  <si>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</si>
  <si>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</si>
  <si>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</si>
  <si>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</si>
  <si>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</si>
  <si>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</si>
  <si>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</si>
  <si>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</si>
  <si>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</si>
  <si>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</si>
  <si>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</si>
  <si>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</si>
  <si>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</si>
  <si>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</si>
  <si>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</si>
  <si>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</si>
  <si>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</si>
  <si>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</si>
  <si>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</si>
  <si>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</si>
  <si>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</si>
  <si>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</si>
  <si>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</si>
  <si>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</si>
  <si>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</si>
  <si>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</si>
  <si>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</si>
  <si>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</si>
  <si>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</si>
  <si>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</si>
  <si>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</si>
  <si>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</si>
  <si>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</si>
  <si>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</si>
  <si>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</si>
  <si>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</si>
  <si>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</si>
  <si>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</si>
  <si>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</si>
  <si>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</si>
  <si>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</si>
  <si>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</si>
  <si>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</si>
  <si>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</si>
  <si>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</si>
  <si>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</si>
  <si>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</si>
  <si>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</si>
  <si>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</si>
  <si>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</si>
  <si>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</si>
  <si>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</si>
  <si>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</si>
  <si>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</si>
  <si>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</si>
  <si>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</si>
  <si>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</si>
  <si>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</si>
  <si>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</si>
  <si>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</si>
  <si>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</si>
  <si>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</si>
  <si>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</si>
  <si>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</si>
  <si>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</si>
  <si>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</si>
  <si>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</si>
  <si>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</si>
  <si>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</si>
  <si>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</si>
  <si>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</si>
  <si>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</si>
  <si>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</si>
  <si>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</si>
  <si>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</si>
  <si>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</si>
  <si>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</si>
  <si>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</si>
  <si>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</si>
  <si>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</si>
  <si>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</si>
  <si>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</si>
  <si>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</si>
  <si>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</si>
  <si>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</si>
  <si>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</si>
  <si>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</si>
  <si>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</si>
  <si>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</si>
  <si>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</si>
  <si>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</si>
  <si>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</si>
  <si>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</si>
  <si>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</si>
  <si>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</si>
  <si>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</si>
  <si>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</si>
  <si>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</si>
  <si>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</si>
  <si>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</si>
  <si>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</si>
  <si>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</si>
  <si>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</si>
  <si>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</si>
  <si>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</si>
  <si>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</si>
  <si>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</si>
  <si>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</si>
  <si>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</si>
  <si>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</si>
  <si>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</si>
  <si>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</si>
  <si>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</si>
  <si>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</si>
  <si>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</si>
  <si>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</si>
  <si>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</si>
  <si>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</si>
  <si>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</si>
  <si>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</si>
  <si>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</si>
  <si>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</si>
  <si>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</si>
  <si>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</si>
  <si>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</si>
  <si>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</si>
  <si>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</si>
  <si>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</si>
  <si>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</si>
  <si>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</si>
  <si>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</si>
  <si>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</si>
  <si>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</si>
  <si>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</si>
  <si>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</si>
  <si>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</si>
  <si>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</si>
  <si>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</si>
  <si>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</si>
  <si>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</si>
  <si>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</si>
  <si>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</si>
  <si>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</si>
  <si>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</si>
  <si>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</si>
  <si>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</si>
  <si>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</si>
  <si>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</si>
  <si>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</si>
  <si>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</si>
  <si>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</si>
  <si>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</si>
  <si>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</si>
  <si>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</si>
  <si>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</si>
  <si>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</si>
  <si>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</si>
  <si>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</si>
  <si>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</si>
  <si>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</si>
  <si>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</si>
  <si>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</si>
  <si>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</si>
  <si>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</si>
  <si>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</si>
  <si>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</si>
  <si>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</si>
  <si>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</si>
  <si>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</si>
  <si>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</si>
  <si>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</si>
  <si>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</si>
  <si>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</si>
  <si>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</si>
  <si>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</si>
  <si>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</si>
  <si>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</si>
  <si>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</si>
  <si>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</si>
  <si>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</si>
  <si>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</si>
  <si>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</si>
  <si>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</si>
  <si>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</si>
  <si>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</si>
  <si>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</si>
  <si>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</si>
  <si>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</si>
  <si>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</si>
  <si>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</si>
  <si>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</si>
  <si>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</si>
  <si>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</si>
  <si>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</si>
  <si>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</si>
  <si>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</si>
  <si>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</si>
  <si>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</si>
  <si>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</si>
  <si>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</si>
  <si>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</si>
  <si>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</si>
  <si>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</si>
  <si>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</si>
  <si>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</si>
  <si>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</si>
  <si>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</si>
  <si>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</si>
  <si>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</si>
  <si>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</si>
  <si>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</si>
  <si>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</si>
  <si>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</si>
  <si>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</si>
  <si>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</si>
  <si>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</si>
  <si>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</si>
  <si>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</si>
  <si>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</si>
  <si>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</si>
  <si>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</si>
  <si>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</si>
  <si>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</si>
  <si>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</si>
  <si>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</si>
  <si>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</si>
  <si>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</si>
  <si>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</si>
  <si>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</si>
  <si>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</si>
  <si>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</si>
  <si>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</si>
  <si>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</si>
  <si>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</si>
  <si>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</si>
  <si>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</si>
  <si>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</si>
  <si>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</si>
  <si>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</si>
  <si>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</si>
  <si>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</si>
  <si>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</si>
  <si>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</si>
  <si>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</si>
  <si>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</si>
  <si>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</si>
  <si>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</si>
  <si>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</si>
  <si>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</si>
  <si>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</si>
  <si>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</si>
  <si>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</si>
  <si>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</si>
  <si>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</si>
  <si>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</si>
  <si>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</si>
  <si>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</si>
  <si>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</si>
  <si>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</si>
  <si>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</si>
  <si>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</si>
  <si>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</si>
  <si>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</si>
  <si>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</si>
  <si>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</si>
  <si>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</si>
  <si>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</si>
  <si>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</si>
  <si>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</si>
  <si>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</si>
  <si>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</si>
  <si>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</si>
  <si>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</si>
  <si>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</si>
  <si>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</si>
  <si>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</si>
  <si>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</si>
  <si>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</si>
  <si>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</si>
  <si>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</si>
  <si>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</si>
  <si>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</si>
  <si>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</si>
  <si>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</si>
  <si>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</si>
  <si>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</si>
  <si>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</si>
  <si>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</si>
  <si>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</si>
  <si>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</si>
  <si>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</si>
  <si>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</si>
  <si>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</si>
  <si>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</si>
  <si>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</si>
  <si>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</si>
  <si>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</si>
  <si>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</si>
  <si>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</si>
  <si>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</si>
  <si>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</si>
  <si>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</si>
  <si>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</si>
  <si>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</si>
  <si>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</si>
  <si>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</si>
  <si>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</si>
  <si>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</si>
  <si>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</si>
  <si>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</si>
  <si>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</si>
  <si>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</si>
  <si>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</si>
  <si>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</si>
  <si>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</si>
  <si>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</si>
  <si>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</si>
  <si>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</si>
  <si>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</si>
  <si>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</si>
  <si>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</si>
  <si>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</si>
  <si>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</si>
  <si>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</si>
  <si>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</si>
  <si>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</si>
  <si>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</si>
  <si>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</si>
  <si>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</si>
  <si>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</si>
  <si>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</si>
  <si>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</si>
  <si>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</si>
  <si>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</si>
  <si>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</si>
  <si>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</si>
  <si>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</si>
  <si>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</si>
  <si>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</si>
  <si>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</si>
  <si>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</si>
  <si>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</si>
  <si>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</si>
  <si>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</si>
  <si>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</si>
  <si>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</si>
  <si>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</si>
  <si>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</si>
  <si>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</si>
  <si>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</si>
  <si>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</si>
  <si>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</si>
  <si>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</si>
  <si>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</si>
  <si>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</si>
  <si>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</si>
  <si>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</si>
  <si>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</si>
  <si>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</si>
  <si>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</si>
  <si>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</si>
  <si>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</si>
  <si>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</si>
  <si>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</si>
  <si>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</si>
  <si>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</si>
  <si>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</si>
  <si>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</si>
  <si>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</si>
  <si>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</si>
  <si>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</si>
  <si>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</si>
  <si>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</si>
  <si>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</si>
  <si>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</si>
  <si>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</si>
  <si>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</si>
  <si>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</si>
  <si>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</si>
  <si>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</si>
  <si>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</si>
  <si>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</si>
  <si>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</si>
  <si>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</si>
  <si>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</si>
  <si>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</si>
  <si>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</si>
  <si>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</si>
  <si>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</si>
  <si>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</si>
  <si>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</si>
  <si>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</si>
  <si>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</si>
  <si>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</si>
  <si>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</si>
  <si>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</si>
  <si>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</si>
  <si>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</si>
  <si>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</si>
  <si>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</si>
  <si>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</si>
  <si>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</si>
  <si>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</si>
  <si>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</si>
  <si>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</si>
  <si>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</si>
  <si>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</si>
  <si>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</si>
  <si>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</si>
  <si>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</si>
  <si>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</si>
  <si>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</si>
  <si>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</si>
  <si>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</si>
  <si>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</si>
  <si>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</si>
  <si>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</si>
  <si>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</si>
  <si>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</si>
  <si>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</si>
  <si>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</si>
  <si>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</si>
  <si>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</si>
  <si>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</si>
  <si>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</si>
  <si>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</si>
  <si>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</si>
  <si>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</si>
  <si>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</si>
  <si>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</si>
  <si>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</si>
  <si>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</si>
  <si>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</si>
  <si>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</si>
  <si>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</si>
  <si>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</si>
  <si>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</si>
  <si>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</si>
  <si>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</si>
  <si>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</si>
  <si>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</si>
  <si>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</si>
  <si>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</si>
  <si>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</si>
  <si>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</si>
  <si>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</si>
  <si>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</si>
  <si>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</si>
  <si>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</si>
  <si>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</si>
  <si>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</si>
  <si>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</si>
  <si>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</si>
  <si>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</si>
  <si>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</si>
  <si>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</si>
  <si>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</si>
  <si>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</si>
  <si>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</si>
  <si>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</si>
  <si>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</si>
  <si>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</si>
  <si>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</si>
  <si>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</si>
  <si>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</si>
  <si>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</si>
  <si>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</si>
  <si>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</si>
  <si>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</si>
  <si>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</si>
  <si>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</si>
  <si>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</si>
  <si>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</si>
  <si>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</si>
  <si>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</si>
  <si>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</si>
  <si>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</si>
  <si>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</si>
  <si>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</si>
  <si>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</si>
  <si>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</si>
  <si>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</si>
  <si>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</si>
  <si>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</si>
  <si>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</si>
  <si>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</si>
  <si>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</si>
  <si>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</si>
  <si>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</si>
  <si>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</si>
  <si>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</si>
  <si>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</si>
  <si>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</si>
  <si>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</si>
  <si>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</si>
  <si>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</si>
  <si>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</si>
  <si>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</si>
  <si>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</si>
  <si>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</si>
  <si>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</si>
  <si>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</si>
  <si>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</si>
  <si>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</si>
  <si>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</si>
  <si>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</si>
  <si>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</si>
  <si>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</si>
  <si>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</si>
  <si>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</si>
  <si>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</si>
  <si>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</si>
  <si>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</si>
  <si>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</si>
  <si>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</si>
  <si>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</si>
  <si>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</si>
  <si>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</si>
  <si>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</si>
  <si>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</si>
  <si>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</si>
  <si>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</si>
  <si>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</si>
  <si>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</si>
  <si>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</si>
  <si>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</si>
  <si>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</si>
  <si>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</si>
  <si>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</si>
  <si>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</si>
  <si>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</si>
  <si>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</si>
  <si>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</si>
  <si>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</si>
  <si>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</si>
  <si>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</si>
  <si>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</si>
  <si>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</si>
  <si>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</si>
  <si>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</si>
  <si>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</si>
  <si>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</si>
  <si>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</si>
  <si>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</si>
  <si>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</si>
  <si>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</si>
  <si>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</si>
  <si>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</si>
  <si>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</si>
  <si>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</si>
  <si>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</si>
  <si>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</si>
  <si>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</si>
  <si>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</si>
  <si>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</si>
  <si>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</si>
  <si>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</si>
  <si>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</si>
  <si>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</si>
  <si>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</si>
  <si>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</si>
  <si>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</si>
  <si>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</si>
  <si>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</si>
  <si>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</si>
  <si>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</si>
  <si>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</si>
  <si>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</si>
  <si>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</si>
  <si>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</si>
  <si>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</si>
  <si>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</si>
  <si>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</si>
  <si>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</si>
  <si>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</si>
  <si>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</si>
  <si>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</si>
  <si>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</si>
  <si>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</si>
  <si>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</si>
  <si>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</si>
  <si>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</si>
  <si>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</si>
  <si>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</si>
  <si>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</si>
  <si>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</si>
  <si>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</si>
  <si>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</si>
  <si>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</si>
  <si>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</si>
  <si>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</si>
  <si>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</si>
  <si>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</si>
  <si>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</si>
  <si>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</si>
  <si>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</si>
  <si>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</si>
  <si>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</si>
  <si>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</si>
  <si>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</si>
  <si>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</si>
  <si>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</si>
  <si>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</si>
  <si>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</si>
  <si>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</si>
  <si>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</si>
  <si>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</si>
  <si>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</si>
  <si>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</si>
  <si>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</si>
  <si>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</si>
  <si>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</si>
  <si>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</si>
  <si>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</si>
  <si>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</si>
  <si>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</si>
  <si>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</si>
  <si>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</si>
  <si>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</si>
  <si>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</si>
  <si>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</si>
  <si>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</si>
  <si>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</si>
  <si>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</si>
  <si>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</si>
  <si>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</si>
  <si>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</si>
  <si>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</si>
  <si>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</si>
  <si>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</si>
  <si>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</si>
  <si>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</si>
  <si>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</si>
  <si>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</si>
  <si>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</si>
  <si>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</si>
  <si>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</si>
  <si>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</si>
  <si>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</si>
  <si>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</si>
  <si>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</si>
  <si>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</si>
  <si>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</si>
  <si>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</si>
  <si>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</si>
  <si>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</si>
  <si>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</si>
  <si>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</si>
  <si>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</si>
  <si>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</si>
  <si>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</si>
  <si>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</si>
  <si>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</si>
  <si>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</si>
  <si>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</si>
  <si>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</si>
  <si>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</si>
  <si>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</si>
  <si>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</si>
  <si>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</si>
  <si>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</si>
  <si>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</si>
  <si>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</si>
  <si>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</si>
  <si>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</si>
  <si>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</si>
  <si>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</si>
  <si>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</si>
  <si>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</si>
  <si>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</si>
  <si>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</si>
  <si>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</si>
  <si>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</si>
  <si>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</si>
  <si>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</si>
  <si>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</si>
  <si>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</si>
  <si>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</si>
  <si>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</si>
  <si>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</si>
  <si>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</si>
  <si>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</si>
  <si>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</si>
  <si>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</si>
  <si>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</si>
  <si>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</si>
  <si>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</si>
  <si>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</si>
  <si>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</si>
  <si>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</si>
  <si>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</si>
  <si>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</si>
  <si>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</si>
  <si>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</si>
  <si>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</si>
  <si>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</si>
  <si>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</si>
  <si>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</si>
  <si>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</si>
  <si>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</si>
  <si>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</si>
  <si>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</si>
  <si>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</si>
  <si>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</si>
  <si>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</si>
  <si>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</si>
  <si>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</si>
  <si>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</si>
  <si>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</si>
  <si>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</si>
  <si>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</si>
  <si>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</si>
  <si>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</si>
  <si>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</si>
  <si>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</si>
  <si>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</si>
  <si>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</si>
  <si>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</si>
  <si>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</si>
  <si>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</si>
  <si>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</si>
  <si>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</si>
  <si>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</si>
  <si>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</si>
  <si>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</si>
  <si>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</si>
  <si>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</si>
  <si>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</si>
  <si>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</si>
  <si>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</si>
  <si>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</si>
  <si>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</si>
  <si>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</si>
  <si>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</si>
  <si>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</si>
  <si>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</si>
  <si>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</si>
  <si>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</si>
  <si>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</si>
  <si>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</si>
  <si>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</si>
  <si>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</si>
  <si>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</si>
  <si>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</si>
  <si>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</si>
  <si>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</si>
  <si>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</si>
  <si>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</si>
  <si>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</si>
  <si>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</si>
  <si>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</si>
  <si>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</si>
  <si>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</si>
  <si>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</si>
  <si>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</si>
  <si>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</si>
  <si>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</si>
  <si>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</si>
  <si>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</si>
  <si>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</si>
  <si>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</si>
  <si>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</si>
  <si>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</si>
  <si>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</si>
  <si>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</si>
  <si>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</si>
  <si>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</si>
  <si>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</si>
  <si>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</si>
  <si>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</si>
  <si>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</si>
  <si>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</si>
  <si>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</si>
  <si>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</si>
  <si>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</si>
  <si>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</si>
  <si>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</si>
  <si>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</si>
  <si>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</si>
  <si>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</si>
  <si>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</si>
  <si>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</si>
  <si>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</si>
  <si>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</si>
  <si>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</si>
  <si>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</si>
  <si>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</si>
  <si>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</si>
  <si>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</si>
  <si>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</si>
  <si>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</si>
  <si>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</si>
  <si>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</si>
  <si>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</si>
  <si>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</si>
  <si>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</si>
  <si>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</si>
  <si>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</si>
  <si>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</si>
  <si>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</si>
  <si>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</si>
  <si>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</si>
  <si>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</si>
  <si>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</si>
  <si>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</si>
  <si>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</si>
  <si>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</si>
  <si>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</si>
  <si>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</si>
  <si>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</si>
  <si>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</si>
  <si>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</si>
  <si>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</si>
  <si>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</si>
  <si>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</si>
  <si>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</si>
  <si>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</si>
  <si>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</si>
  <si>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</si>
  <si>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</si>
  <si>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</si>
  <si>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</si>
  <si>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</si>
  <si>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</si>
  <si>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</si>
  <si>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</si>
  <si>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</si>
  <si>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</si>
  <si>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</si>
  <si>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</si>
  <si>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</si>
  <si>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</si>
  <si>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</si>
  <si>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</si>
  <si>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</si>
  <si>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</si>
  <si>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</si>
  <si>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</si>
  <si>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</si>
  <si>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</si>
  <si>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</si>
  <si>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</si>
  <si>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</si>
  <si>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</si>
  <si>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</si>
  <si>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</si>
  <si>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</si>
  <si>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</si>
  <si>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</si>
  <si>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</si>
  <si>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</si>
  <si>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</si>
  <si>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</si>
  <si>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</si>
  <si>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</si>
  <si>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</si>
  <si>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</si>
  <si>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</si>
  <si>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</si>
  <si>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</si>
  <si>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</si>
  <si>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</si>
  <si>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</si>
  <si>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</si>
  <si>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</si>
  <si>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</si>
  <si>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</si>
  <si>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</si>
  <si>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</si>
  <si>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</si>
  <si>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</si>
  <si>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</si>
  <si>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</si>
  <si>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</si>
  <si>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</si>
  <si>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</si>
  <si>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</si>
  <si>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</si>
  <si>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</si>
  <si>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</si>
  <si>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</si>
  <si>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</si>
  <si>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</si>
  <si>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</si>
  <si>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</si>
  <si>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</si>
  <si>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</si>
  <si>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</si>
  <si>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</si>
  <si>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</si>
  <si>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</si>
  <si>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</si>
  <si>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</si>
  <si>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</si>
  <si>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</si>
  <si>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</si>
  <si>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</si>
  <si>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</si>
  <si>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</si>
  <si>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</si>
  <si>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</si>
  <si>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</si>
  <si>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</si>
  <si>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</si>
  <si>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</si>
  <si>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</si>
  <si>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</si>
  <si>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</si>
  <si>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</si>
  <si>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</si>
  <si>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</si>
  <si>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</si>
  <si>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</si>
  <si>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</si>
  <si>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</si>
  <si>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</si>
  <si>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</si>
  <si>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</si>
  <si>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</si>
  <si>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</si>
  <si>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</si>
  <si>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</si>
  <si>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</si>
  <si>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</si>
  <si>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</si>
  <si>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</si>
  <si>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</si>
  <si>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</si>
  <si>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</si>
  <si>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</si>
  <si>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</si>
  <si>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</si>
  <si>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</si>
  <si>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</si>
  <si>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</si>
  <si>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</si>
  <si>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</si>
  <si>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</si>
  <si>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</si>
  <si>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</si>
  <si>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</si>
  <si>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</si>
  <si>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</si>
  <si>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</si>
  <si>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</si>
  <si>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</si>
  <si>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</si>
  <si>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</si>
  <si>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</si>
  <si>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</si>
  <si>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</si>
  <si>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</si>
  <si>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</si>
  <si>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</si>
  <si>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</si>
  <si>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</si>
  <si>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</si>
  <si>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</si>
  <si>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</si>
  <si>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</si>
  <si>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</si>
  <si>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</si>
  <si>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</si>
  <si>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</si>
  <si>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</si>
  <si>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</si>
  <si>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</si>
  <si>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</si>
  <si>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</si>
  <si>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</si>
  <si>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</si>
  <si>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</si>
  <si>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</si>
  <si>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</si>
  <si>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</si>
  <si>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</si>
  <si>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</si>
  <si>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</si>
  <si>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</si>
  <si>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</si>
  <si>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</si>
  <si>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</si>
  <si>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</si>
  <si>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</si>
  <si>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</si>
  <si>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</si>
  <si>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</si>
  <si>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</si>
  <si>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</si>
  <si>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</si>
  <si>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</si>
  <si>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</si>
  <si>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</si>
  <si>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</si>
  <si>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</si>
  <si>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</si>
  <si>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</si>
  <si>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</si>
  <si>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</si>
  <si>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</si>
  <si>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</si>
  <si>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</si>
  <si>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</si>
  <si>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</si>
  <si>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</si>
  <si>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</si>
  <si>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</si>
  <si>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</si>
  <si>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</si>
  <si>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</si>
  <si>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</si>
  <si>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</si>
  <si>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</si>
  <si>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</si>
  <si>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</si>
  <si>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</si>
  <si>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</si>
  <si>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</si>
  <si>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</si>
  <si>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</si>
  <si>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</si>
  <si>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</si>
  <si>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</si>
  <si>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</si>
  <si>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</si>
  <si>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</si>
  <si>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</si>
  <si>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</si>
  <si>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</si>
  <si>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</si>
  <si>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</si>
  <si>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</si>
  <si>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</si>
  <si>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</si>
  <si>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</si>
  <si>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</si>
  <si>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</si>
  <si>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</si>
  <si>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</si>
  <si>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</si>
  <si>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</si>
  <si>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</si>
  <si>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</si>
  <si>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</si>
  <si>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</si>
  <si>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</si>
  <si>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</si>
  <si>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</si>
  <si>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</si>
  <si>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</si>
  <si>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</si>
  <si>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</si>
  <si>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</si>
  <si>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</si>
  <si>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</si>
  <si>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</si>
  <si>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</si>
  <si>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</si>
  <si>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</si>
  <si>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</si>
  <si>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</si>
  <si>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</si>
  <si>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</si>
  <si>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</si>
  <si>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</si>
  <si>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</si>
  <si>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</si>
  <si>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</si>
  <si>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</si>
  <si>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</si>
  <si>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</si>
  <si>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</si>
  <si>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</si>
  <si>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</si>
  <si>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</si>
  <si>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</si>
  <si>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</si>
  <si>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</si>
  <si>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</si>
  <si>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</si>
  <si>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</si>
  <si>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</si>
  <si>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</si>
  <si>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</si>
  <si>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</si>
  <si>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</si>
  <si>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</si>
  <si>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</si>
  <si>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</si>
  <si>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</si>
  <si>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</si>
  <si>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</si>
  <si>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</si>
  <si>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</si>
  <si>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</si>
  <si>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</si>
  <si>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</si>
  <si>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</si>
  <si>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</si>
  <si>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</si>
  <si>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</si>
  <si>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</si>
  <si>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</si>
  <si>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</si>
  <si>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</si>
  <si>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</si>
  <si>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</si>
  <si>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</si>
  <si>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</si>
  <si>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</si>
  <si>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</si>
  <si>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</si>
  <si>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</si>
  <si>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</si>
  <si>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</si>
  <si>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</si>
  <si>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</si>
  <si>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</si>
  <si>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</si>
  <si>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</si>
  <si>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</si>
  <si>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</si>
  <si>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</si>
  <si>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</si>
  <si>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</si>
  <si>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</si>
  <si>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</si>
  <si>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</si>
  <si>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</si>
  <si>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</si>
  <si>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</si>
  <si>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</si>
  <si>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</si>
  <si>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</si>
  <si>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</si>
  <si>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</si>
  <si>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</si>
  <si>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</si>
  <si>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</si>
  <si>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</si>
  <si>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</si>
  <si>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</si>
  <si>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</si>
  <si>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</si>
  <si>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</si>
  <si>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</si>
  <si>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</si>
  <si>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</si>
  <si>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</si>
  <si>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</si>
  <si>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</si>
  <si>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</si>
  <si>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</si>
  <si>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</si>
  <si>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</si>
  <si>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</si>
  <si>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</si>
  <si>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</si>
  <si>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</si>
  <si>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</si>
  <si>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</si>
  <si>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</si>
  <si>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</si>
  <si>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</si>
  <si>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</si>
  <si>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</si>
  <si>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</si>
  <si>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</si>
  <si>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</si>
  <si>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</si>
  <si>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</si>
  <si>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</si>
  <si>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</si>
  <si>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</si>
  <si>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</si>
  <si>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</si>
  <si>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</si>
  <si>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</si>
  <si>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</si>
  <si>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</si>
  <si>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</si>
  <si>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</si>
  <si>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</si>
  <si>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</si>
  <si>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</si>
  <si>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</si>
  <si>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</si>
  <si>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</si>
  <si>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</si>
  <si>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</si>
  <si>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</si>
  <si>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</si>
  <si>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</si>
  <si>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</si>
  <si>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</si>
  <si>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</si>
  <si>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</si>
  <si>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</si>
  <si>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</si>
  <si>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</si>
  <si>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</si>
  <si>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</si>
  <si>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</si>
  <si>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</si>
  <si>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</si>
  <si>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</si>
  <si>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</si>
  <si>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</si>
  <si>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</si>
  <si>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</si>
  <si>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</si>
  <si>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</si>
  <si>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</si>
  <si>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</si>
  <si>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</si>
  <si>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</si>
  <si>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</si>
  <si>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</si>
  <si>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</si>
  <si>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</si>
  <si>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</si>
  <si>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</si>
  <si>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</si>
  <si>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</si>
  <si>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</si>
  <si>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</si>
  <si>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</si>
  <si>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</si>
  <si>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</si>
  <si>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</si>
  <si>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</si>
  <si>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</si>
  <si>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</si>
  <si>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</si>
  <si>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</si>
  <si>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</si>
  <si>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</si>
  <si>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</si>
  <si>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</si>
  <si>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</si>
  <si>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</si>
  <si>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</si>
  <si>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</si>
  <si>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</si>
  <si>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</si>
  <si>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</si>
  <si>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</si>
  <si>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</si>
  <si>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</si>
  <si>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</si>
  <si>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</si>
  <si>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</si>
  <si>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</si>
  <si>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</si>
  <si>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</si>
  <si>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</si>
  <si>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</si>
  <si>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</si>
  <si>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</si>
  <si>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</si>
  <si>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</si>
  <si>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</si>
  <si>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</si>
  <si>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</si>
  <si>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</si>
  <si>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</si>
  <si>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</si>
  <si>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</si>
  <si>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</si>
  <si>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</si>
  <si>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</si>
  <si>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</si>
  <si>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</si>
  <si>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</si>
  <si>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</si>
  <si>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</si>
  <si>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</si>
  <si>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</si>
  <si>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</si>
  <si>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</si>
  <si>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</si>
  <si>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</si>
  <si>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</si>
  <si>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</si>
  <si>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</si>
  <si>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</si>
  <si>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</si>
  <si>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</si>
  <si>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</si>
  <si>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</si>
  <si>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</si>
  <si>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</si>
  <si>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</si>
  <si>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</si>
  <si>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</si>
  <si>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</si>
  <si>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</si>
  <si>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</si>
  <si>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</si>
  <si>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</si>
  <si>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</si>
  <si>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</si>
  <si>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</si>
  <si>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</si>
  <si>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</si>
  <si>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</si>
  <si>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</si>
  <si>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</si>
  <si>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</si>
  <si>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</si>
  <si>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</si>
  <si>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</si>
  <si>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</si>
  <si>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</si>
  <si>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</si>
  <si>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</si>
  <si>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</si>
  <si>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</si>
  <si>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</si>
  <si>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</si>
  <si>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</si>
  <si>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</si>
  <si>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</si>
  <si>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</si>
  <si>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</si>
  <si>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</si>
  <si>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</si>
  <si>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</si>
  <si>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</si>
  <si>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</si>
  <si>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</si>
  <si>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</si>
  <si>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</si>
  <si>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</si>
  <si>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</si>
  <si>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</si>
  <si>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</si>
  <si>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</si>
  <si>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</si>
  <si>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</si>
  <si>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</si>
  <si>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</si>
  <si>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</si>
  <si>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</si>
  <si>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</si>
  <si>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</si>
  <si>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</si>
  <si>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</si>
  <si>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</si>
  <si>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</si>
  <si>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</si>
  <si>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</si>
  <si>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</si>
  <si>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</si>
  <si>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</si>
  <si>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</si>
  <si>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</si>
  <si>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</si>
  <si>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</si>
  <si>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</si>
  <si>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</si>
  <si>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</si>
  <si>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</si>
  <si>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</si>
  <si>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</si>
  <si>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</si>
  <si>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</si>
  <si>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</si>
  <si>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</si>
  <si>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</si>
  <si>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</si>
  <si>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</si>
  <si>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</si>
  <si>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</si>
  <si>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</si>
  <si>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</si>
  <si>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</si>
  <si>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</si>
  <si>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</si>
  <si>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</si>
  <si>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</si>
  <si>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</si>
  <si>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</si>
  <si>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</si>
  <si>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</si>
  <si>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</si>
  <si>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</si>
  <si>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</si>
  <si>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</si>
  <si>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</si>
  <si>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</si>
  <si>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</si>
  <si>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</si>
  <si>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</si>
  <si>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</si>
  <si>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</si>
  <si>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</si>
  <si>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</si>
  <si>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</si>
  <si>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</si>
  <si>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</si>
  <si>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</si>
  <si>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</si>
  <si>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</si>
  <si>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</si>
  <si>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</si>
  <si>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</si>
  <si>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</si>
  <si>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</si>
  <si>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</si>
  <si>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</si>
  <si>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</si>
  <si>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</si>
  <si>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</si>
  <si>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</si>
  <si>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</si>
  <si>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</si>
  <si>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</si>
  <si>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</si>
  <si>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</si>
  <si>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</si>
  <si>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</si>
  <si>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</si>
  <si>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</si>
  <si>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</si>
  <si>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</si>
  <si>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</si>
  <si>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</si>
  <si>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</si>
  <si>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</si>
  <si>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</si>
  <si>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</si>
  <si>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</si>
  <si>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</si>
  <si>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</si>
  <si>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</si>
  <si>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</si>
  <si>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</si>
  <si>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</si>
  <si>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</si>
  <si>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</si>
  <si>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</si>
  <si>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</si>
  <si>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</si>
  <si>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</si>
  <si>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</si>
  <si>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</si>
  <si>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</si>
  <si>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</si>
  <si>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</si>
  <si>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</si>
  <si>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</si>
  <si>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</si>
  <si>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</si>
  <si>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</si>
  <si>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</si>
  <si>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</si>
  <si>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</si>
  <si>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</si>
  <si>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</si>
  <si>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</si>
  <si>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</si>
  <si>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</si>
  <si>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</si>
  <si>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</si>
  <si>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</si>
  <si>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</si>
  <si>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</si>
  <si>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</si>
  <si>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</si>
  <si>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</si>
  <si>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</si>
  <si>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</si>
  <si>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</si>
  <si>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</si>
  <si>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</si>
  <si>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</si>
  <si>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</si>
  <si>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</si>
  <si>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</si>
  <si>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</si>
  <si>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</si>
  <si>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</si>
  <si>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</si>
  <si>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</si>
  <si>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</si>
  <si>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</si>
  <si>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</si>
  <si>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</si>
  <si>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</si>
  <si>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</si>
  <si>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</si>
  <si>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</si>
  <si>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</si>
  <si>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</si>
  <si>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</si>
  <si>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</si>
  <si>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</si>
  <si>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</si>
  <si>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</si>
  <si>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</si>
  <si>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</si>
  <si>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</si>
  <si>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</si>
  <si>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</si>
  <si>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</si>
  <si>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</si>
  <si>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</si>
  <si>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</si>
  <si>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</si>
  <si>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</si>
  <si>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</si>
  <si>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</si>
  <si>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</si>
  <si>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</si>
  <si>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</si>
  <si>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</si>
  <si>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</si>
  <si>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</si>
  <si>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</si>
  <si>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</si>
  <si>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</si>
  <si>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</si>
  <si>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</si>
  <si>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</si>
  <si>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</si>
  <si>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</si>
  <si>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</si>
  <si>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</si>
  <si>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</si>
  <si>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</si>
  <si>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</si>
  <si>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</si>
  <si>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</si>
  <si>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</si>
  <si>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</si>
  <si>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</si>
  <si>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</si>
  <si>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</si>
  <si>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</si>
  <si>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</si>
  <si>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</si>
  <si>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</si>
  <si>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</si>
  <si>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</si>
  <si>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</si>
  <si>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</si>
  <si>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</si>
  <si>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</si>
  <si>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</si>
  <si>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</si>
  <si>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</si>
  <si>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</si>
  <si>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</si>
  <si>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</si>
  <si>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</si>
  <si>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</si>
  <si>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</si>
  <si>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</si>
  <si>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</si>
  <si>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</si>
  <si>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</si>
  <si>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</si>
  <si>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</si>
  <si>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</si>
  <si>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</si>
  <si>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</si>
  <si>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</si>
  <si>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</si>
  <si>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</si>
  <si>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</si>
  <si>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</si>
  <si>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</si>
  <si>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</si>
  <si>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</si>
  <si>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</si>
  <si>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</si>
  <si>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</si>
  <si>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</si>
  <si>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</si>
  <si>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</si>
  <si>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</si>
  <si>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</si>
  <si>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</si>
  <si>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</si>
  <si>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</si>
  <si>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</si>
  <si>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</si>
  <si>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</si>
  <si>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</si>
  <si>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</si>
  <si>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</si>
  <si>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</si>
  <si>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</si>
  <si>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</si>
  <si>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</si>
  <si>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</si>
  <si>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</si>
  <si>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</si>
  <si>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</si>
  <si>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</si>
  <si>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</si>
  <si>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</si>
  <si>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</si>
  <si>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</si>
  <si>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</si>
  <si>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</si>
  <si>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</si>
  <si>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</si>
  <si>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</si>
  <si>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</si>
  <si>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</si>
  <si>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</si>
  <si>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</si>
  <si>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</si>
  <si>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</si>
  <si>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</si>
  <si>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</si>
  <si>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</si>
  <si>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</si>
  <si>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</si>
  <si>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</si>
  <si>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</si>
  <si>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</si>
  <si>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</si>
  <si>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</si>
  <si>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</si>
  <si>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</si>
  <si>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</si>
  <si>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</si>
  <si>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</si>
  <si>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</si>
  <si>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</si>
  <si>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</si>
  <si>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</si>
  <si>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</si>
  <si>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</si>
  <si>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</si>
  <si>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</si>
  <si>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</si>
  <si>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</si>
  <si>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</si>
  <si>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</si>
  <si>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</si>
  <si>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</si>
  <si>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</si>
  <si>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</si>
  <si>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</si>
  <si>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</si>
  <si>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</si>
  <si>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</si>
  <si>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</si>
  <si>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</si>
  <si>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</si>
  <si>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</si>
  <si>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</si>
  <si>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</si>
  <si>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</si>
  <si>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</si>
  <si>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</si>
  <si>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</si>
  <si>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</si>
  <si>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</si>
  <si>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</si>
  <si>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</si>
  <si>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</si>
  <si>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</si>
  <si>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</si>
  <si>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</si>
  <si>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</si>
  <si>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</si>
  <si>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</si>
  <si>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</si>
  <si>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</si>
  <si>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</si>
  <si>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</si>
  <si>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</si>
  <si>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</si>
  <si>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</si>
  <si>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</si>
  <si>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</si>
  <si>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</si>
  <si>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</si>
  <si>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</si>
  <si>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</si>
  <si>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</si>
  <si>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</si>
  <si>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</si>
  <si>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</si>
  <si>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</si>
  <si>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</si>
  <si>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</si>
  <si>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</si>
  <si>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</si>
  <si>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</si>
  <si>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</si>
  <si>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</si>
  <si>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</si>
  <si>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</si>
  <si>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</si>
  <si>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</si>
  <si>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</si>
  <si>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</si>
  <si>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</si>
  <si>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</si>
  <si>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</si>
  <si>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</si>
  <si>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</si>
  <si>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</si>
  <si>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</si>
  <si>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</si>
  <si>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</si>
  <si>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</si>
  <si>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</si>
  <si>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</si>
  <si>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</si>
  <si>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</si>
  <si>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</si>
  <si>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</si>
  <si>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</si>
  <si>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</si>
  <si>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</si>
  <si>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</si>
  <si>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</si>
  <si>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</si>
  <si>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</si>
  <si>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</si>
  <si>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</si>
  <si>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</si>
  <si>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</si>
  <si>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</si>
  <si>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</si>
  <si>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</si>
  <si>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</si>
  <si>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</si>
  <si>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</si>
  <si>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</si>
  <si>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</si>
  <si>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</si>
  <si>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</si>
  <si>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</si>
  <si>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</si>
  <si>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</si>
  <si>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</si>
  <si>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</si>
  <si>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</si>
  <si>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</si>
  <si>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</si>
  <si>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</si>
  <si>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</si>
  <si>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</si>
  <si>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</si>
  <si>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</si>
  <si>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</si>
  <si>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</si>
  <si>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</si>
  <si>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</si>
  <si>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</si>
  <si>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</si>
  <si>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</si>
  <si>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</si>
  <si>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</si>
  <si>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</si>
  <si>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</si>
  <si>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</si>
  <si>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</si>
  <si>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</si>
  <si>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</si>
  <si>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</si>
  <si>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</si>
  <si>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</si>
  <si>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</si>
  <si>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</si>
  <si>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</si>
  <si>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</si>
  <si>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</si>
  <si>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</si>
  <si>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</si>
  <si>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</si>
  <si>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</si>
  <si>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</si>
  <si>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</si>
  <si>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</si>
  <si>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</si>
  <si>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</si>
  <si>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</si>
  <si>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</si>
  <si>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</si>
  <si>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</si>
  <si>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</si>
  <si>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</si>
  <si>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</si>
  <si>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</si>
  <si>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</si>
  <si>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</si>
  <si>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</si>
  <si>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</si>
  <si>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</si>
  <si>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</si>
  <si>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</si>
  <si>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</si>
  <si>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</si>
  <si>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</si>
  <si>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</si>
  <si>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</si>
  <si>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</si>
  <si>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</si>
  <si>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</si>
  <si>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</si>
  <si>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</si>
  <si>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</si>
  <si>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</si>
  <si>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</si>
  <si>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</si>
  <si>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</si>
  <si>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</si>
  <si>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</si>
  <si>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</si>
  <si>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</si>
  <si>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</si>
  <si>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</si>
  <si>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</si>
  <si>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</si>
  <si>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</si>
  <si>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</si>
  <si>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</si>
  <si>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</si>
  <si>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</si>
  <si>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</si>
  <si>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</si>
  <si>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</si>
  <si>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</si>
  <si>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</si>
  <si>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</si>
  <si>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</si>
  <si>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</si>
  <si>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</si>
  <si>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</si>
  <si>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</si>
  <si>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</si>
  <si>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</si>
  <si>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</si>
  <si>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</si>
  <si>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</si>
  <si>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</si>
  <si>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</si>
  <si>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</si>
  <si>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</si>
  <si>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</si>
  <si>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</si>
  <si>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</si>
  <si>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</si>
  <si>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</si>
  <si>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</si>
  <si>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</si>
  <si>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</si>
  <si>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</si>
  <si>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</si>
  <si>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</si>
  <si>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</si>
  <si>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</si>
  <si>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</si>
  <si>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</si>
  <si>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</si>
  <si>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</si>
  <si>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</si>
  <si>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</si>
  <si>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</si>
  <si>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</si>
  <si>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</si>
  <si>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</si>
  <si>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</si>
  <si>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</si>
  <si>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</si>
  <si>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</si>
  <si>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</si>
  <si>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</si>
  <si>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</si>
  <si>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</si>
  <si>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</si>
  <si>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</si>
  <si>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</si>
  <si>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</si>
  <si>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</si>
  <si>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</si>
  <si>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</si>
  <si>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</si>
  <si>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</si>
  <si>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</si>
  <si>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</si>
  <si>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</si>
  <si>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</si>
  <si>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</si>
  <si>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</si>
  <si>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</si>
  <si>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</si>
  <si>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</si>
  <si>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</si>
  <si>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</si>
  <si>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</si>
  <si>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</si>
  <si>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</si>
  <si>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</si>
  <si>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</si>
  <si>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</si>
  <si>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</si>
  <si>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</si>
  <si>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</si>
  <si>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</si>
  <si>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</si>
  <si>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</si>
  <si>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</si>
  <si>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</si>
  <si>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</si>
  <si>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</si>
  <si>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</si>
  <si>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</si>
  <si>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</si>
  <si>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</si>
  <si>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</si>
  <si>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</si>
  <si>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</si>
  <si>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</si>
  <si>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</si>
  <si>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</si>
  <si>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</si>
  <si>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</si>
  <si>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</si>
  <si>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</si>
  <si>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</si>
  <si>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</si>
  <si>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</si>
  <si>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</si>
  <si>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</si>
  <si>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</si>
  <si>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</si>
  <si>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</si>
  <si>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</si>
  <si>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</si>
  <si>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</si>
  <si>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</si>
  <si>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</si>
  <si>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</si>
  <si>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</si>
  <si>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</si>
  <si>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</si>
  <si>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</si>
  <si>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</si>
  <si>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</si>
  <si>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</si>
  <si>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</si>
  <si>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</si>
  <si>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</si>
  <si>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</si>
  <si>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</si>
  <si>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</si>
  <si>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</si>
  <si>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</si>
  <si>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</si>
  <si>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</si>
  <si>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</si>
  <si>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</si>
  <si>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</si>
  <si>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</si>
  <si>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</si>
  <si>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</si>
  <si>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</si>
  <si>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</si>
  <si>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</si>
  <si>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</si>
  <si>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</si>
  <si>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</si>
  <si>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</si>
  <si>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</si>
  <si>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</si>
  <si>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</si>
  <si>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</si>
  <si>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</si>
  <si>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</si>
  <si>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</si>
  <si>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</si>
  <si>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</si>
  <si>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</si>
  <si>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</si>
  <si>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</si>
  <si>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</si>
  <si>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</si>
  <si>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</si>
  <si>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</si>
  <si>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</si>
  <si>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</si>
  <si>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</si>
  <si>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</si>
  <si>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</si>
  <si>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</si>
  <si>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</si>
  <si>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</si>
  <si>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</si>
  <si>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</si>
  <si>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</si>
  <si>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</si>
  <si>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</si>
  <si>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</si>
  <si>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</si>
  <si>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</si>
  <si>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</si>
  <si>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</si>
  <si>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</si>
  <si>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</si>
  <si>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</si>
  <si>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</si>
  <si>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</si>
  <si>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</si>
  <si>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</si>
  <si>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</si>
  <si>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</si>
  <si>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</si>
  <si>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</si>
  <si>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</si>
  <si>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</si>
  <si>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</si>
  <si>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</si>
  <si>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</si>
  <si>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</si>
  <si>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</si>
  <si>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</si>
  <si>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</si>
  <si>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</si>
  <si>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</si>
  <si>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</si>
  <si>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</si>
  <si>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</si>
  <si>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</si>
  <si>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</si>
  <si>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</si>
  <si>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</si>
  <si>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</si>
  <si>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</si>
  <si>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</si>
  <si>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</si>
  <si>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</si>
  <si>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</si>
  <si>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</si>
  <si>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</si>
  <si>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</si>
  <si>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</si>
  <si>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</si>
  <si>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</si>
  <si>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</si>
  <si>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</si>
  <si>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</si>
  <si>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</si>
  <si>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</si>
  <si>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</si>
  <si>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</si>
  <si>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</si>
  <si>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</si>
  <si>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</si>
  <si>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</si>
  <si>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</si>
  <si>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</si>
  <si>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</si>
  <si>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</si>
  <si>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</si>
  <si>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</si>
  <si>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</si>
  <si>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</si>
  <si>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</si>
  <si>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</si>
  <si>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</si>
  <si>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</si>
  <si>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</si>
  <si>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</si>
  <si>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</si>
  <si>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</si>
  <si>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</si>
  <si>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</si>
  <si>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</si>
  <si>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</si>
  <si>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</si>
  <si>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</si>
  <si>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</si>
  <si>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</si>
  <si>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</si>
  <si>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</si>
  <si>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</si>
  <si>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</si>
  <si>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</si>
  <si>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</si>
  <si>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</si>
  <si>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</si>
  <si>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</si>
  <si>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</si>
  <si>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</si>
  <si>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</si>
  <si>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</si>
  <si>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</si>
  <si>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</si>
  <si>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</si>
  <si>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</si>
  <si>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</si>
  <si>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</si>
  <si>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</si>
  <si>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</si>
  <si>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</si>
  <si>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</si>
  <si>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</si>
  <si>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</si>
  <si>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</si>
  <si>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</si>
  <si>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</si>
  <si>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</si>
  <si>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</si>
  <si>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</si>
  <si>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</si>
  <si>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</si>
  <si>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</si>
  <si>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</si>
  <si>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</si>
  <si>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</si>
  <si>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</si>
  <si>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</si>
  <si>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</si>
  <si>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</si>
  <si>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</si>
  <si>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</si>
  <si>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</si>
  <si>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</si>
  <si>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</si>
  <si>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</si>
  <si>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</si>
  <si>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</si>
  <si>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</si>
  <si>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</si>
  <si>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</si>
  <si>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</si>
  <si>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</si>
  <si>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</si>
  <si>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</si>
  <si>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</si>
  <si>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</si>
  <si>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</si>
  <si>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</si>
  <si>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</si>
  <si>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</si>
  <si>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</si>
  <si>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</si>
  <si>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</si>
  <si>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</si>
  <si>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</si>
  <si>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</si>
  <si>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</si>
  <si>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</si>
  <si>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</si>
  <si>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</si>
  <si>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</si>
  <si>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</si>
  <si>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</si>
  <si>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</si>
  <si>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</si>
  <si>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</si>
  <si>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</si>
  <si>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</si>
  <si>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</si>
  <si>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</si>
  <si>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</si>
  <si>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</si>
  <si>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</si>
  <si>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</si>
  <si>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</si>
  <si>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</si>
  <si>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</si>
  <si>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</si>
  <si>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</si>
  <si>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</si>
  <si>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</si>
  <si>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</si>
  <si>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</si>
  <si>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</si>
  <si>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</si>
  <si>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</si>
  <si>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</si>
  <si>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</si>
  <si>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</si>
  <si>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</si>
  <si>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</si>
  <si>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</si>
  <si>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</si>
  <si>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</si>
  <si>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</si>
  <si>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</si>
  <si>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</si>
  <si>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</si>
  <si>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</si>
  <si>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</si>
  <si>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</si>
  <si>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</si>
  <si>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</si>
  <si>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</si>
  <si>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</si>
  <si>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</si>
  <si>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</si>
  <si>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</si>
  <si>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</si>
  <si>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</si>
  <si>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</si>
  <si>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</si>
  <si>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</si>
  <si>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</si>
  <si>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</si>
  <si>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</si>
  <si>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</si>
  <si>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</si>
  <si>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</si>
  <si>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</si>
  <si>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</si>
  <si>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</si>
  <si>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</si>
  <si>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</si>
  <si>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</si>
  <si>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</si>
  <si>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</si>
  <si>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</si>
  <si>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</si>
  <si>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</si>
  <si>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</si>
  <si>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</si>
  <si>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</si>
  <si>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</si>
  <si>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</si>
  <si>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</si>
  <si>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</si>
  <si>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</si>
  <si>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</si>
  <si>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</si>
  <si>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</si>
  <si>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</si>
  <si>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</si>
  <si>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</si>
  <si>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</si>
  <si>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</si>
  <si>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</si>
  <si>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</si>
  <si>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</si>
  <si>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</si>
  <si>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</si>
  <si>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</si>
  <si>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</si>
  <si>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</si>
  <si>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</si>
  <si>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</si>
  <si>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</si>
  <si>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</si>
  <si>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</si>
  <si>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</si>
  <si>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</si>
  <si>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</si>
  <si>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</si>
  <si>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</si>
  <si>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</si>
  <si>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</si>
  <si>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</si>
  <si>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</si>
  <si>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</si>
  <si>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</si>
  <si>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</si>
  <si>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</si>
  <si>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</si>
  <si>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</si>
  <si>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</si>
  <si>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</si>
  <si>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</si>
  <si>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</si>
  <si>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</si>
  <si>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</si>
  <si>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</si>
  <si>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</si>
  <si>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</si>
  <si>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</si>
  <si>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</si>
  <si>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</si>
  <si>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</si>
  <si>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</si>
  <si>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</si>
  <si>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</si>
  <si>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</si>
  <si>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</si>
  <si>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</si>
  <si>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</si>
  <si>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</si>
  <si>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</si>
  <si>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</si>
  <si>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</si>
  <si>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</si>
  <si>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</si>
  <si>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</si>
  <si>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</si>
  <si>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</si>
  <si>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</si>
  <si>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</si>
  <si>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</si>
  <si>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</si>
  <si>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</si>
  <si>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</si>
  <si>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</si>
  <si>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</si>
  <si>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</si>
  <si>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</si>
  <si>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</si>
  <si>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</si>
  <si>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</si>
  <si>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</si>
  <si>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</si>
  <si>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</si>
  <si>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</si>
  <si>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</si>
  <si>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</si>
  <si>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</si>
  <si>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</si>
  <si>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</si>
  <si>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</si>
  <si>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</si>
  <si>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</si>
  <si>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</si>
  <si>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</si>
  <si>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</si>
  <si>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</si>
  <si>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</si>
  <si>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</si>
  <si>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</si>
  <si>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</si>
  <si>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</si>
  <si>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</si>
  <si>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</si>
  <si>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</si>
  <si>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</si>
  <si>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</si>
  <si>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</si>
  <si>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</si>
  <si>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</si>
  <si>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</si>
  <si>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</si>
  <si>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</si>
  <si>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</si>
  <si>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</si>
  <si>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</si>
  <si>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</si>
  <si>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</si>
  <si>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</si>
  <si>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</si>
  <si>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</si>
  <si>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</si>
  <si>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</si>
  <si>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</si>
  <si>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</si>
  <si>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</si>
  <si>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</si>
  <si>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</si>
  <si>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</si>
  <si>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</si>
  <si>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</si>
  <si>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</si>
  <si>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</si>
  <si>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</si>
  <si>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</si>
  <si>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</si>
  <si>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</si>
  <si>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</si>
  <si>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</si>
  <si>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</si>
  <si>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</si>
  <si>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</si>
  <si>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</si>
  <si>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</si>
  <si>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</si>
  <si>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</si>
  <si>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</si>
  <si>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</si>
  <si>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</si>
  <si>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</si>
  <si>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</si>
  <si>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</si>
  <si>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</si>
  <si>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</si>
  <si>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</si>
  <si>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</si>
  <si>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</si>
  <si>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</si>
  <si>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</si>
  <si>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</si>
  <si>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</si>
  <si>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</si>
  <si>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</si>
  <si>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</si>
  <si>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</si>
  <si>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</si>
  <si>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</si>
  <si>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</si>
  <si>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</si>
  <si>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</si>
  <si>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</si>
  <si>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</si>
  <si>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</si>
  <si>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</si>
  <si>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</si>
  <si>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</si>
  <si>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</si>
  <si>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</si>
  <si>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</si>
  <si>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</si>
  <si>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</si>
  <si>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</si>
  <si>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</si>
  <si>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</si>
  <si>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</si>
  <si>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</si>
  <si>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</si>
  <si>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</si>
  <si>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</si>
  <si>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</si>
  <si>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</si>
  <si>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</si>
  <si>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</si>
  <si>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</si>
  <si>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</si>
  <si>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</si>
  <si>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</si>
  <si>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</si>
  <si>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</si>
  <si>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</si>
  <si>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</si>
  <si>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</si>
  <si>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</si>
  <si>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</si>
  <si>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</si>
  <si>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</si>
  <si>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</si>
  <si>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</si>
  <si>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</si>
  <si>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</si>
  <si>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</si>
  <si>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</si>
  <si>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</si>
  <si>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</si>
  <si>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</si>
  <si>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</si>
  <si>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</si>
  <si>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</si>
  <si>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</si>
  <si>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</si>
  <si>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</si>
  <si>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</si>
  <si>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</si>
  <si>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</si>
  <si>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</si>
  <si>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</si>
  <si>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</si>
  <si>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</si>
  <si>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</si>
  <si>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</si>
  <si>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</si>
  <si>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</si>
  <si>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</si>
  <si>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</si>
  <si>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</si>
  <si>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</si>
  <si>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</si>
  <si>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</si>
  <si>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</si>
  <si>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</si>
  <si>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</si>
  <si>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</si>
  <si>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</si>
  <si>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</si>
  <si>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</si>
  <si>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</si>
  <si>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</si>
  <si>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</si>
  <si>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</si>
  <si>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</si>
  <si>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</si>
  <si>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</si>
  <si>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</si>
  <si>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</si>
  <si>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</si>
  <si>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</si>
  <si>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</si>
  <si>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</si>
  <si>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</si>
  <si>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</si>
  <si>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</si>
  <si>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</si>
  <si>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</si>
  <si>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</si>
  <si>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</si>
  <si>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</si>
  <si>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</si>
  <si>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</si>
  <si>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</si>
  <si>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</si>
  <si>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</si>
  <si>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</si>
  <si>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</si>
  <si>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</si>
  <si>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</si>
  <si>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</si>
  <si>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</si>
  <si>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</si>
  <si>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</si>
  <si>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</si>
  <si>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</si>
  <si>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</si>
  <si>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</si>
  <si>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</si>
  <si>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</si>
  <si>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</si>
  <si>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</si>
  <si>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</si>
  <si>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</si>
  <si>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</si>
  <si>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</si>
  <si>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</si>
  <si>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</si>
  <si>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</si>
  <si>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</si>
  <si>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</si>
  <si>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</si>
  <si>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</si>
  <si>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</si>
  <si>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</si>
  <si>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</si>
  <si>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</si>
  <si>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</si>
  <si>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</si>
  <si>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</si>
  <si>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</si>
  <si>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</si>
  <si>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</si>
  <si>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</si>
  <si>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</si>
  <si>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</si>
  <si>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</si>
  <si>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</si>
  <si>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</si>
  <si>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</si>
  <si>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</si>
  <si>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</si>
  <si>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</si>
  <si>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</si>
  <si>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</si>
  <si>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</si>
  <si>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</si>
  <si>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</si>
  <si>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</si>
  <si>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</si>
  <si>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</si>
  <si>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</si>
  <si>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</si>
  <si>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</si>
  <si>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</si>
  <si>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</si>
  <si>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</si>
  <si>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</si>
  <si>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</si>
  <si>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</si>
  <si>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</si>
  <si>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</si>
  <si>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</si>
  <si>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</si>
  <si>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</si>
  <si>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</si>
  <si>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</si>
  <si>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</si>
  <si>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</si>
  <si>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</si>
  <si>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</si>
  <si>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</si>
  <si>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</si>
  <si>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</si>
  <si>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</si>
  <si>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</si>
  <si>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</si>
  <si>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</si>
  <si>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</si>
  <si>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</si>
  <si>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</si>
  <si>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</si>
  <si>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</si>
  <si>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</si>
  <si>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</si>
  <si>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</si>
  <si>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</si>
  <si>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</si>
  <si>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</si>
  <si>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</si>
  <si>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</si>
  <si>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</si>
  <si>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</si>
  <si>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</si>
  <si>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</si>
  <si>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</si>
  <si>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</si>
  <si>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</si>
  <si>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</si>
  <si>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</si>
  <si>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</si>
  <si>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</si>
  <si>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</si>
  <si>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</si>
  <si>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</si>
  <si>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</si>
  <si>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</si>
  <si>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</si>
  <si>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</si>
  <si>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</si>
  <si>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</si>
  <si>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</si>
  <si>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</si>
  <si>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</si>
  <si>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</si>
  <si>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</si>
  <si>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</si>
  <si>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</si>
  <si>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</si>
  <si>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</si>
  <si>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</si>
  <si>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</si>
  <si>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</si>
  <si>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</si>
  <si>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</si>
  <si>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</si>
  <si>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</si>
  <si>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</si>
  <si>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</si>
  <si>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</si>
  <si>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</si>
  <si>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</si>
  <si>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</si>
  <si>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</si>
  <si>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</si>
  <si>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</si>
  <si>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</si>
  <si>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</si>
  <si>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</si>
  <si>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</si>
  <si>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</si>
  <si>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</si>
  <si>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</si>
  <si>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</si>
  <si>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</si>
  <si>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</si>
  <si>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</si>
  <si>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</si>
  <si>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</si>
  <si>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</si>
  <si>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</si>
  <si>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</si>
  <si>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</si>
  <si>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</si>
  <si>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</si>
  <si>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</si>
  <si>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</si>
  <si>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</si>
  <si>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</si>
  <si>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</si>
  <si>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</si>
  <si>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</si>
  <si>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</si>
  <si>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</si>
  <si>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</si>
  <si>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</si>
  <si>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</si>
  <si>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</si>
  <si>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</si>
  <si>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</si>
  <si>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</si>
  <si>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</si>
  <si>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</si>
  <si>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</si>
  <si>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</si>
  <si>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</si>
  <si>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</si>
  <si>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</si>
  <si>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</si>
  <si>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</si>
  <si>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</si>
  <si>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</si>
  <si>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</si>
  <si>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</si>
  <si>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</si>
  <si>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</si>
  <si>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</si>
  <si>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</si>
  <si>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</si>
  <si>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</si>
  <si>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</si>
  <si>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</si>
  <si>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</si>
  <si>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</si>
  <si>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</si>
  <si>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</si>
  <si>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</si>
  <si>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</si>
  <si>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</si>
  <si>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</si>
  <si>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</si>
  <si>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</si>
  <si>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</si>
  <si>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</si>
  <si>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</si>
  <si>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</si>
  <si>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</si>
  <si>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</si>
  <si>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</si>
  <si>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</si>
  <si>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</si>
  <si>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</si>
  <si>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</si>
  <si>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</si>
  <si>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</si>
  <si>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</si>
  <si>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</si>
  <si>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</si>
  <si>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</si>
  <si>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</si>
  <si>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</si>
  <si>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</si>
  <si>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</si>
  <si>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</si>
  <si>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</si>
  <si>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</si>
  <si>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</si>
  <si>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</si>
  <si>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</si>
  <si>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</si>
  <si>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</si>
  <si>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</si>
  <si>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</si>
  <si>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</si>
  <si>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</si>
  <si>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</si>
  <si>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</si>
  <si>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</si>
  <si>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</si>
  <si>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</si>
  <si>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</si>
  <si>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</si>
  <si>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</si>
  <si>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</si>
  <si>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</si>
  <si>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</si>
  <si>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</si>
  <si>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</si>
  <si>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</si>
  <si>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</si>
  <si>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</si>
  <si>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</si>
  <si>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</si>
  <si>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</si>
  <si>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</si>
  <si>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</si>
  <si>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</si>
  <si>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</si>
  <si>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</si>
  <si>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</si>
  <si>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</si>
  <si>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</si>
  <si>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</si>
  <si>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</si>
  <si>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</si>
  <si>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</si>
  <si>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</si>
  <si>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</si>
  <si>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</si>
  <si>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</si>
  <si>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</si>
  <si>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</si>
  <si>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</si>
  <si>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</si>
  <si>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</si>
  <si>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</si>
  <si>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</si>
  <si>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</si>
  <si>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</si>
  <si>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</si>
  <si>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</si>
  <si>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</si>
  <si>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</si>
  <si>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</si>
  <si>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</si>
  <si>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</si>
  <si>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</si>
  <si>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</si>
  <si>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</si>
  <si>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</si>
  <si>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</si>
  <si>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</si>
  <si>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</si>
  <si>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</si>
  <si>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</si>
  <si>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</si>
  <si>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</si>
  <si>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</si>
  <si>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</si>
  <si>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</si>
  <si>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</si>
  <si>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</si>
  <si>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</si>
  <si>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</si>
  <si>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</si>
  <si>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</si>
  <si>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</si>
  <si>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</si>
  <si>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</si>
  <si>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</si>
  <si>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</si>
  <si>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</si>
  <si>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</si>
  <si>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</si>
  <si>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</si>
  <si>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</si>
  <si>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</si>
  <si>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</si>
  <si>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</si>
  <si>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</si>
  <si>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</si>
  <si>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</si>
  <si>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</si>
  <si>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</si>
  <si>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</si>
  <si>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</si>
  <si>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</si>
  <si>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</si>
  <si>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</si>
  <si>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</si>
  <si>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</si>
  <si>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</si>
  <si>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</si>
  <si>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</si>
  <si>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</si>
  <si>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</si>
  <si>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</si>
  <si>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</si>
  <si>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</si>
  <si>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</si>
  <si>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</si>
  <si>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</si>
  <si>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</si>
  <si>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</si>
  <si>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</si>
  <si>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</si>
  <si>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</si>
  <si>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</si>
  <si>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</si>
  <si>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</si>
  <si>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</si>
  <si>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</si>
  <si>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</si>
  <si>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</si>
  <si>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</si>
  <si>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</si>
  <si>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</si>
  <si>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</si>
  <si>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</si>
  <si>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</si>
  <si>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</si>
  <si>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</si>
  <si>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</si>
  <si>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</si>
  <si>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</si>
  <si>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</si>
  <si>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</si>
  <si>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</si>
  <si>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</si>
  <si>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</si>
  <si>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</si>
  <si>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</si>
  <si>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</si>
  <si>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</si>
  <si>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</si>
  <si>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</si>
  <si>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</si>
  <si>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</si>
  <si>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</si>
  <si>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</si>
  <si>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</si>
  <si>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</si>
  <si>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</si>
  <si>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</si>
  <si>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</si>
  <si>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</si>
  <si>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</si>
  <si>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</si>
  <si>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</si>
  <si>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</si>
  <si>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</si>
  <si>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</si>
  <si>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</si>
  <si>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</si>
  <si>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</si>
  <si>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</si>
  <si>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</si>
  <si>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</si>
  <si>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</si>
  <si>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</si>
  <si>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</si>
  <si>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</si>
  <si>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</si>
  <si>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</si>
  <si>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</si>
  <si>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</si>
  <si>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</si>
  <si>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</si>
  <si>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</si>
  <si>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</si>
  <si>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</si>
  <si>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</si>
  <si>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</si>
  <si>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</si>
  <si>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</si>
  <si>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</si>
  <si>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</si>
  <si>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</si>
  <si>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</si>
  <si>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</si>
  <si>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</si>
  <si>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</si>
  <si>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</si>
  <si>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</si>
  <si>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</si>
  <si>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</si>
  <si>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</si>
  <si>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</si>
  <si>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</si>
  <si>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</si>
  <si>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</si>
  <si>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</si>
  <si>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</si>
  <si>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</si>
  <si>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</si>
  <si>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</si>
  <si>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</si>
  <si>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</si>
  <si>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</si>
  <si>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</si>
  <si>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</si>
  <si>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</si>
  <si>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</si>
  <si>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</si>
  <si>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</si>
  <si>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</si>
  <si>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</si>
  <si>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</si>
  <si>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</si>
  <si>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</si>
  <si>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</si>
  <si>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</si>
  <si>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</si>
  <si>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</si>
  <si>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</si>
  <si>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</si>
  <si>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</si>
  <si>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</si>
  <si>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</si>
  <si>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</si>
  <si>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</si>
  <si>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</si>
  <si>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</si>
  <si>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</si>
  <si>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</si>
  <si>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</si>
  <si>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</si>
  <si>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</si>
  <si>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</si>
  <si>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</si>
  <si>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</si>
  <si>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</si>
  <si>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</si>
  <si>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</si>
  <si>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</si>
  <si>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</si>
  <si>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</si>
  <si>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</si>
  <si>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</si>
  <si>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</si>
  <si>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</si>
  <si>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</si>
  <si>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</si>
  <si>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</si>
  <si>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</si>
  <si>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</si>
  <si>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</si>
  <si>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</si>
  <si>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</si>
  <si>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</si>
  <si>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</si>
  <si>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</si>
  <si>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</si>
  <si>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</si>
  <si>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</si>
  <si>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</si>
  <si>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</si>
  <si>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</si>
  <si>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</si>
  <si>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</si>
  <si>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</si>
  <si>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</si>
  <si>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</si>
  <si>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</si>
  <si>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</si>
  <si>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</si>
  <si>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</si>
  <si>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</si>
  <si>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</si>
  <si>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</si>
  <si>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</si>
  <si>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</si>
  <si>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</si>
  <si>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</si>
  <si>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</si>
  <si>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</si>
  <si>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</si>
  <si>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</si>
  <si>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</si>
  <si>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</si>
  <si>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</si>
  <si>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</si>
  <si>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</si>
  <si>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</si>
  <si>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</si>
  <si>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</si>
  <si>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</si>
  <si>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</si>
  <si>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</si>
  <si>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</si>
  <si>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</si>
  <si>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</si>
  <si>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</si>
  <si>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</si>
  <si>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</si>
  <si>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</si>
  <si>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</si>
  <si>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</si>
  <si>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</si>
  <si>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</si>
  <si>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</si>
  <si>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</si>
  <si>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</si>
  <si>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</si>
  <si>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</si>
  <si>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</si>
  <si>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</si>
  <si>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</si>
  <si>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</si>
  <si>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</si>
  <si>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</si>
  <si>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</si>
  <si>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</si>
  <si>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</si>
  <si>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</si>
  <si>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</si>
  <si>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</si>
  <si>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</si>
  <si>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</si>
  <si>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</si>
  <si>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</si>
  <si>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</si>
  <si>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</si>
  <si>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</si>
  <si>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</si>
  <si>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</si>
  <si>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</si>
  <si>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</si>
  <si>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</si>
  <si>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</si>
  <si>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</si>
  <si>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</si>
  <si>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</si>
  <si>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</si>
  <si>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</si>
  <si>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</si>
  <si>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</si>
  <si>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</si>
  <si>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</si>
  <si>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</si>
  <si>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</si>
  <si>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</si>
  <si>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</si>
  <si>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</si>
  <si>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</si>
  <si>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</si>
  <si>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</si>
  <si>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</si>
  <si>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</si>
  <si>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</si>
  <si>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</si>
  <si>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</si>
  <si>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</si>
  <si>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</si>
  <si>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</si>
  <si>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</si>
  <si>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</si>
  <si>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</si>
  <si>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</si>
  <si>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</si>
  <si>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</si>
  <si>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</si>
  <si>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</si>
  <si>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</si>
  <si>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</si>
  <si>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</si>
  <si>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</si>
  <si>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</si>
  <si>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</si>
  <si>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</si>
  <si>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</si>
  <si>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</si>
  <si>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</si>
  <si>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</si>
  <si>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</si>
  <si>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</si>
  <si>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</si>
  <si>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</si>
  <si>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</si>
  <si>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</si>
  <si>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</si>
  <si>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</si>
  <si>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</si>
  <si>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</si>
  <si>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</si>
  <si>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</si>
  <si>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</si>
  <si>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</si>
  <si>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</si>
  <si>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</si>
  <si>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</si>
  <si>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</si>
  <si>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</si>
  <si>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</si>
  <si>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</si>
  <si>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</si>
  <si>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</si>
  <si>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</si>
  <si>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</si>
  <si>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</si>
  <si>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</si>
  <si>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</si>
  <si>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</si>
  <si>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</si>
  <si>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</si>
  <si>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</si>
  <si>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</si>
  <si>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</si>
  <si>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</si>
  <si>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</si>
  <si>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</si>
  <si>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</si>
  <si>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</si>
  <si>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</si>
  <si>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</si>
  <si>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</si>
  <si>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</si>
  <si>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</si>
  <si>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</si>
  <si>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</si>
  <si>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</si>
  <si>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</si>
  <si>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</si>
  <si>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</si>
  <si>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</si>
  <si>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</si>
  <si>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</si>
  <si>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</si>
  <si>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</si>
  <si>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</si>
  <si>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</si>
  <si>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</si>
  <si>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</si>
  <si>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</si>
  <si>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</si>
  <si>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</si>
  <si>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</si>
  <si>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</si>
  <si>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</si>
  <si>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</si>
  <si>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</si>
  <si>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</si>
  <si>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</si>
  <si>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</si>
  <si>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</si>
  <si>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</si>
  <si>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</si>
  <si>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</si>
  <si>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</si>
  <si>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</si>
  <si>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</si>
  <si>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</si>
  <si>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</si>
  <si>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</si>
  <si>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</si>
  <si>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</si>
  <si>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</si>
  <si>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</si>
  <si>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</si>
  <si>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</si>
  <si>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</si>
  <si>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</si>
  <si>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</si>
  <si>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</si>
  <si>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</si>
  <si>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</si>
  <si>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</si>
  <si>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</si>
  <si>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</si>
  <si>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</si>
  <si>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</si>
  <si>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</si>
  <si>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</si>
  <si>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</si>
  <si>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</si>
  <si>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</si>
  <si>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</si>
  <si>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</si>
  <si>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</si>
  <si>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</si>
  <si>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</si>
  <si>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</si>
  <si>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</si>
  <si>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</si>
  <si>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</si>
  <si>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</si>
  <si>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</si>
  <si>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</si>
  <si>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</si>
  <si>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</si>
  <si>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</si>
  <si>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</si>
  <si>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</si>
  <si>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</si>
  <si>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</si>
  <si>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</si>
  <si>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</si>
  <si>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</si>
  <si>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</si>
  <si>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</si>
  <si>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</si>
  <si>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</si>
  <si>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</si>
  <si>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</si>
  <si>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</si>
  <si>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</si>
  <si>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</si>
  <si>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</si>
  <si>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</si>
  <si>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</si>
  <si>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</si>
  <si>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</si>
  <si>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</si>
  <si>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</si>
  <si>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</si>
  <si>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</si>
  <si>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</si>
  <si>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</si>
  <si>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</si>
  <si>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</si>
  <si>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</si>
  <si>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</si>
  <si>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</si>
  <si>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</si>
  <si>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</si>
  <si>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</si>
  <si>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</si>
  <si>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</si>
  <si>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</si>
  <si>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</si>
  <si>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</si>
  <si>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</si>
  <si>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</si>
  <si>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</si>
  <si>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</si>
  <si>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</si>
  <si>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</si>
  <si>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</si>
  <si>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</si>
  <si>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</si>
  <si>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</si>
  <si>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</si>
  <si>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</si>
  <si>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</si>
  <si>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</si>
  <si>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</si>
  <si>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</si>
  <si>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</si>
  <si>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</si>
  <si>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</si>
  <si>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</si>
  <si>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</si>
  <si>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</si>
  <si>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</si>
  <si>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</si>
  <si>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</si>
  <si>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</si>
  <si>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</si>
  <si>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</si>
  <si>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</si>
  <si>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</si>
  <si>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</si>
  <si>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</si>
  <si>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</si>
  <si>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</si>
  <si>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</si>
  <si>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</si>
  <si>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</si>
  <si>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</si>
  <si>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</si>
  <si>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</si>
  <si>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</si>
  <si>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</si>
  <si>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</si>
  <si>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</si>
  <si>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</si>
  <si>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</si>
  <si>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</si>
  <si>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</si>
  <si>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</si>
  <si>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</si>
  <si>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</si>
  <si>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</si>
  <si>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</si>
  <si>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</si>
  <si>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</si>
  <si>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</si>
  <si>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</si>
  <si>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</si>
  <si>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</si>
  <si>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</si>
  <si>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</si>
  <si>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</si>
  <si>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</si>
  <si>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</si>
  <si>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</si>
  <si>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</si>
  <si>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</si>
  <si>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</si>
  <si>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</si>
  <si>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</si>
  <si>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</si>
  <si>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</si>
  <si>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</si>
  <si>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</si>
  <si>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</si>
  <si>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</si>
  <si>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</si>
  <si>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</si>
  <si>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</si>
  <si>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</si>
  <si>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</si>
  <si>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</si>
  <si>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</si>
  <si>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</si>
  <si>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</si>
  <si>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</si>
  <si>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</si>
  <si>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</si>
  <si>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</si>
  <si>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</si>
  <si>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</si>
  <si>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</si>
  <si>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</si>
  <si>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</si>
  <si>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</si>
  <si>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</si>
  <si>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</si>
  <si>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</si>
  <si>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</si>
  <si>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</si>
  <si>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</si>
  <si>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</si>
  <si>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</si>
  <si>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</si>
  <si>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</si>
  <si>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</si>
  <si>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</si>
  <si>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</si>
  <si>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</si>
  <si>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</si>
  <si>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</si>
  <si>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</si>
  <si>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</si>
  <si>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</si>
  <si>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</si>
  <si>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</si>
  <si>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</si>
  <si>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</si>
  <si>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</si>
  <si>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</si>
  <si>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</si>
  <si>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</si>
  <si>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</si>
  <si>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</si>
  <si>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</si>
  <si>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</si>
  <si>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</si>
  <si>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</si>
  <si>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</si>
  <si>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</si>
  <si>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</si>
  <si>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</si>
  <si>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</si>
  <si>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</si>
  <si>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</si>
  <si>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</si>
  <si>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</si>
  <si>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</si>
  <si>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</si>
  <si>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</si>
  <si>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</si>
  <si>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</si>
  <si>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</si>
  <si>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</si>
  <si>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</si>
  <si>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</si>
  <si>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</si>
  <si>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</si>
  <si>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</si>
  <si>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</si>
  <si>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</si>
  <si>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</si>
  <si>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</si>
  <si>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</si>
  <si>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</si>
  <si>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</si>
  <si>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</si>
  <si>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</si>
  <si>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</si>
  <si>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</si>
  <si>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</si>
  <si>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</si>
  <si>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</si>
  <si>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</si>
  <si>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</si>
  <si>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</si>
  <si>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</si>
  <si>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</si>
  <si>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</si>
  <si>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</si>
  <si>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</si>
  <si>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</si>
  <si>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</si>
  <si>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</si>
  <si>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</si>
  <si>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</si>
  <si>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</si>
  <si>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</si>
  <si>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</si>
  <si>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</si>
  <si>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</si>
  <si>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</si>
  <si>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</si>
  <si>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</si>
  <si>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</si>
  <si>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</si>
  <si>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</si>
  <si>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</si>
  <si>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</si>
  <si>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</si>
  <si>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</si>
  <si>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</si>
  <si>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</si>
  <si>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</si>
  <si>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</si>
  <si>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</si>
  <si>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</si>
  <si>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</si>
  <si>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</si>
  <si>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</si>
  <si>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</si>
  <si>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</si>
  <si>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</si>
  <si>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</si>
  <si>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</si>
  <si>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</si>
  <si>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</si>
  <si>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</si>
  <si>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</si>
  <si>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</si>
  <si>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</si>
  <si>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</si>
  <si>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</si>
  <si>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</si>
  <si>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</si>
  <si>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</si>
  <si>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</si>
  <si>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</si>
  <si>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</si>
  <si>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</si>
  <si>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</si>
  <si>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</si>
  <si>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</si>
  <si>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</si>
  <si>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</si>
  <si>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</si>
  <si>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</si>
  <si>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</si>
  <si>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</si>
  <si>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</si>
  <si>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</si>
  <si>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</si>
  <si>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</si>
  <si>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</si>
  <si>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</si>
  <si>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</si>
  <si>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</si>
  <si>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</si>
  <si>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</si>
  <si>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</si>
  <si>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</si>
  <si>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</si>
  <si>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</si>
  <si>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</si>
  <si>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</si>
  <si>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</si>
  <si>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</si>
  <si>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</si>
  <si>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</si>
  <si>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</si>
  <si>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</si>
  <si>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</si>
  <si>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</si>
  <si>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</si>
  <si>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</si>
  <si>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</si>
  <si>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</si>
  <si>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</si>
  <si>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</si>
  <si>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</si>
  <si>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</si>
  <si>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</si>
  <si>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</si>
  <si>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</si>
  <si>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</si>
  <si>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</si>
  <si>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</si>
  <si>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</si>
  <si>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</si>
  <si>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</si>
  <si>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</si>
  <si>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</si>
  <si>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</si>
  <si>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</si>
  <si>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</si>
  <si>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</si>
  <si>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</si>
  <si>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</si>
  <si>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</si>
  <si>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</si>
  <si>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</si>
  <si>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</si>
  <si>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</si>
  <si>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</si>
  <si>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</si>
  <si>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</si>
  <si>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</si>
  <si>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</si>
  <si>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</si>
  <si>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</si>
  <si>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</si>
  <si>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</si>
  <si>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</si>
  <si>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</si>
  <si>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</si>
  <si>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</si>
  <si>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</si>
  <si>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</si>
  <si>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</si>
  <si>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</si>
  <si>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</si>
  <si>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</si>
  <si>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</si>
  <si>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</si>
  <si>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</si>
  <si>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</si>
  <si>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</si>
  <si>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</si>
  <si>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</si>
  <si>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</si>
  <si>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</si>
  <si>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</si>
  <si>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</si>
  <si>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</si>
  <si>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</si>
  <si>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</si>
  <si>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</si>
  <si>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</si>
  <si>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</si>
  <si>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</si>
  <si>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</si>
  <si>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</si>
  <si>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</si>
  <si>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</si>
  <si>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</si>
  <si>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</si>
  <si>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</si>
  <si>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</si>
  <si>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</si>
  <si>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</si>
  <si>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</si>
  <si>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</si>
  <si>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</si>
  <si>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</si>
  <si>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</si>
  <si>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</si>
  <si>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</si>
  <si>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</si>
  <si>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</si>
  <si>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</si>
  <si>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</si>
  <si>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</si>
  <si>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</si>
  <si>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</si>
  <si>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</si>
  <si>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</si>
  <si>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</si>
  <si>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</si>
  <si>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</si>
  <si>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</si>
  <si>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</si>
  <si>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</si>
  <si>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</si>
  <si>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</si>
  <si>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</si>
  <si>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</si>
  <si>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</si>
  <si>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</si>
  <si>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</si>
  <si>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</si>
  <si>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</si>
  <si>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</si>
  <si>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</si>
  <si>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</si>
  <si>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</si>
  <si>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</si>
  <si>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</si>
  <si>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</si>
  <si>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</si>
  <si>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</si>
  <si>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</si>
  <si>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</si>
  <si>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</si>
  <si>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</si>
  <si>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</si>
  <si>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</si>
  <si>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</si>
  <si>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</si>
  <si>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</si>
  <si>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</si>
  <si>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</si>
  <si>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</si>
  <si>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</si>
  <si>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</si>
  <si>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</si>
  <si>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</si>
  <si>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</si>
  <si>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</si>
  <si>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</si>
  <si>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</si>
  <si>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</si>
  <si>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</si>
  <si>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</si>
  <si>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</si>
  <si>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</si>
  <si>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</si>
  <si>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</si>
  <si>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</si>
  <si>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</si>
  <si>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</si>
  <si>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</si>
  <si>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</si>
  <si>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</si>
  <si>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</si>
  <si>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</si>
  <si>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</si>
  <si>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</si>
  <si>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</si>
  <si>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</si>
  <si>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</si>
  <si>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</si>
  <si>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</si>
  <si>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</si>
  <si>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</si>
  <si>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</si>
  <si>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</si>
  <si>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</si>
  <si>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</si>
  <si>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</si>
  <si>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</si>
  <si>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</si>
  <si>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</si>
  <si>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</si>
  <si>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</si>
  <si>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</si>
  <si>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</si>
  <si>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</si>
  <si>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</si>
  <si>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</si>
  <si>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</si>
  <si>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</si>
  <si>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</si>
  <si>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</si>
  <si>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</si>
  <si>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</si>
  <si>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</si>
  <si>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</si>
  <si>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</si>
  <si>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</si>
  <si>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</si>
  <si>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</si>
  <si>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</si>
  <si>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</si>
  <si>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</si>
  <si>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</si>
  <si>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</si>
  <si>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</si>
  <si>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</si>
  <si>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</si>
  <si>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</si>
  <si>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</si>
  <si>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</si>
  <si>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</si>
  <si>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</si>
  <si>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</si>
  <si>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</si>
  <si>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</si>
  <si>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</si>
  <si>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</si>
  <si>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</si>
  <si>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</si>
  <si>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</si>
  <si>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</si>
  <si>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</si>
  <si>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</si>
  <si>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</si>
  <si>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</si>
  <si>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</si>
  <si>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</si>
  <si>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</si>
  <si>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</si>
  <si>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</si>
  <si>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</si>
  <si>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</si>
  <si>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</si>
  <si>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</si>
  <si>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</si>
  <si>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</si>
  <si>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</si>
  <si>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</si>
  <si>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</si>
  <si>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</si>
  <si>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</si>
  <si>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</si>
  <si>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</si>
  <si>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</si>
  <si>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</si>
  <si>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</si>
  <si>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</si>
  <si>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</si>
  <si>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</si>
  <si>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</si>
  <si>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</si>
  <si>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</si>
  <si>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</si>
  <si>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</si>
  <si>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</si>
  <si>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</si>
  <si>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</si>
  <si>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</si>
  <si>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</si>
  <si>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</si>
  <si>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</si>
  <si>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</si>
  <si>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</si>
  <si>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</si>
  <si>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</si>
  <si>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</si>
  <si>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</si>
  <si>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</si>
  <si>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</si>
  <si>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</si>
  <si>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</si>
  <si>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</si>
  <si>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</si>
  <si>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</si>
  <si>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</si>
  <si>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</si>
  <si>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</si>
  <si>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</si>
  <si>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</si>
  <si>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</si>
  <si>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</si>
  <si>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</si>
  <si>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</si>
  <si>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</si>
  <si>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</si>
  <si>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</si>
  <si>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</si>
  <si>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</si>
  <si>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</si>
  <si>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</si>
  <si>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</si>
  <si>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</si>
  <si>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</si>
  <si>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</si>
  <si>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</si>
  <si>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</si>
  <si>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</si>
  <si>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</si>
  <si>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</si>
  <si>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</si>
  <si>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</si>
  <si>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</si>
  <si>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</si>
  <si>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</si>
  <si>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</si>
  <si>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</si>
  <si>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</si>
  <si>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</si>
  <si>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</si>
  <si>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</si>
  <si>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</si>
  <si>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</si>
  <si>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</si>
  <si>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</si>
  <si>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</si>
  <si>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</si>
  <si>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</si>
  <si>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</si>
  <si>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</si>
  <si>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</si>
  <si>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</si>
  <si>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</si>
  <si>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</si>
  <si>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</si>
  <si>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</si>
  <si>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</si>
  <si>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</si>
  <si>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</si>
  <si>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</si>
  <si>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</si>
  <si>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</si>
  <si>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</si>
  <si>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</si>
  <si>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</si>
  <si>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</si>
  <si>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</si>
  <si>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</si>
  <si>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</si>
  <si>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</si>
  <si>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</si>
  <si>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</si>
  <si>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</si>
  <si>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</si>
  <si>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</si>
  <si>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</si>
  <si>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</si>
  <si>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</si>
  <si>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</si>
  <si>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</si>
  <si>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</si>
  <si>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</si>
  <si>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</si>
  <si>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</si>
  <si>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</si>
  <si>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</si>
  <si>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</si>
  <si>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</si>
  <si>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</si>
  <si>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</si>
  <si>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</si>
  <si>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</si>
  <si>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</si>
  <si>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</si>
  <si>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</si>
  <si>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</si>
  <si>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</si>
  <si>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</si>
  <si>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</si>
  <si>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</si>
  <si>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</si>
  <si>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</si>
  <si>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</si>
  <si>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</si>
  <si>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</si>
  <si>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</si>
  <si>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</si>
  <si>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</si>
  <si>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</si>
  <si>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</si>
  <si>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</si>
  <si>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</si>
  <si>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</si>
  <si>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</si>
  <si>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</si>
  <si>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</si>
  <si>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</si>
  <si>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</si>
  <si>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</si>
  <si>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</si>
  <si>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</si>
  <si>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</si>
  <si>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</si>
  <si>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</si>
  <si>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</si>
  <si>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</si>
  <si>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</si>
  <si>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</si>
  <si>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</si>
  <si>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</si>
  <si>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</si>
  <si>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</si>
  <si>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</si>
  <si>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</si>
  <si>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</si>
  <si>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</si>
  <si>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</si>
  <si>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</si>
  <si>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</si>
  <si>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</si>
  <si>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</si>
  <si>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</si>
  <si>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</si>
  <si>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</si>
  <si>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</si>
  <si>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</si>
  <si>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</si>
  <si>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</si>
  <si>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</si>
  <si>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</si>
  <si>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</si>
  <si>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</si>
  <si>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</si>
  <si>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</si>
  <si>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</si>
  <si>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</si>
  <si>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</si>
  <si>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</si>
  <si>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</si>
  <si>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</si>
  <si>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</si>
  <si>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</si>
  <si>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</si>
  <si>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</si>
  <si>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</si>
  <si>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</si>
  <si>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</si>
  <si>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</si>
  <si>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</si>
  <si>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</si>
  <si>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</si>
  <si>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</si>
  <si>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</si>
  <si>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</si>
  <si>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</si>
  <si>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</si>
  <si>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</si>
  <si>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</si>
  <si>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</si>
  <si>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</si>
  <si>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</si>
  <si>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</si>
  <si>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</si>
  <si>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</si>
  <si>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</si>
  <si>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</si>
  <si>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</si>
  <si>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</si>
  <si>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</si>
  <si>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</si>
  <si>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</si>
  <si>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</si>
  <si>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</si>
  <si>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</si>
  <si>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</si>
  <si>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</si>
  <si>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</si>
  <si>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</si>
  <si>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</si>
  <si>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</si>
  <si>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</si>
  <si>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</si>
  <si>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</si>
  <si>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</si>
  <si>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</si>
  <si>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</si>
  <si>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</si>
  <si>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</si>
  <si>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</si>
  <si>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</si>
  <si>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</si>
  <si>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</si>
  <si>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</si>
  <si>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</si>
  <si>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</si>
  <si>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</si>
  <si>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</si>
  <si>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</si>
  <si>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</si>
  <si>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</si>
  <si>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</si>
  <si>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</si>
  <si>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</si>
  <si>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</si>
  <si>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</si>
  <si>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</si>
  <si>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</si>
  <si>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</si>
  <si>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</si>
  <si>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</si>
  <si>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</si>
  <si>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</si>
  <si>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</si>
  <si>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</si>
  <si>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</si>
  <si>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</si>
  <si>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</si>
  <si>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</si>
  <si>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</si>
  <si>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</si>
  <si>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</si>
  <si>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</si>
  <si>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</si>
  <si>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</si>
  <si>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</si>
  <si>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</si>
  <si>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</si>
  <si>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</si>
  <si>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</si>
  <si>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</si>
  <si>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</si>
  <si>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</si>
  <si>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</si>
  <si>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</si>
  <si>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</si>
  <si>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</si>
  <si>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</si>
  <si>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</si>
  <si>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</si>
  <si>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</si>
  <si>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</si>
  <si>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</si>
  <si>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</si>
  <si>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</si>
  <si>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</si>
  <si>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</si>
  <si>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</si>
  <si>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</si>
  <si>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</si>
  <si>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</si>
  <si>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</si>
  <si>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</si>
  <si>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</si>
  <si>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</si>
  <si>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</si>
  <si>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</si>
  <si>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</si>
  <si>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</si>
  <si>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</si>
  <si>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</si>
  <si>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</si>
  <si>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</si>
  <si>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</si>
  <si>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</si>
  <si>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</si>
  <si>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</si>
  <si>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</si>
  <si>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</si>
  <si>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</si>
  <si>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</si>
  <si>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</si>
  <si>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</si>
  <si>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</si>
  <si>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</si>
  <si>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</si>
  <si>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</si>
  <si>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</si>
  <si>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</si>
  <si>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</si>
  <si>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</si>
  <si>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</si>
  <si>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</si>
  <si>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</si>
  <si>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</si>
  <si>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</si>
  <si>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</si>
  <si>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</si>
  <si>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</si>
  <si>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</si>
  <si>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</si>
  <si>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</si>
  <si>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</si>
  <si>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</si>
  <si>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</si>
  <si>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</si>
  <si>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</si>
  <si>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</si>
  <si>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</si>
  <si>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</si>
  <si>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</si>
  <si>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</si>
  <si>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</si>
  <si>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</si>
  <si>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</si>
  <si>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</si>
  <si>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</si>
  <si>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</si>
  <si>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</si>
  <si>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</si>
  <si>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</si>
  <si>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</si>
  <si>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</si>
  <si>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</si>
  <si>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</si>
  <si>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</si>
  <si>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</si>
  <si>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</si>
  <si>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</si>
  <si>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</si>
  <si>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</si>
  <si>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</si>
  <si>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</si>
  <si>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</si>
  <si>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</si>
  <si>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</si>
  <si>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</si>
  <si>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</si>
  <si>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</si>
  <si>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</si>
  <si>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</si>
  <si>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</si>
  <si>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</si>
  <si>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</si>
  <si>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</si>
  <si>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</si>
  <si>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</si>
  <si>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</si>
  <si>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</si>
  <si>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</si>
  <si>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</si>
  <si>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</si>
  <si>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</si>
  <si>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</si>
  <si>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</si>
  <si>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</si>
  <si>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</si>
  <si>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</si>
  <si>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</si>
  <si>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</si>
  <si>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</si>
  <si>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</si>
  <si>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</si>
  <si>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</si>
  <si>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</si>
  <si>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</si>
  <si>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</si>
  <si>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</si>
  <si>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</si>
  <si>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</si>
  <si>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</si>
  <si>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</si>
  <si>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</si>
  <si>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</si>
  <si>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</si>
  <si>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</si>
  <si>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</si>
  <si>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</si>
  <si>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</si>
  <si>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</si>
  <si>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</si>
  <si>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</si>
  <si>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</si>
  <si>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</si>
  <si>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</si>
  <si>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</si>
  <si>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</si>
  <si>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</si>
  <si>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</si>
  <si>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</si>
  <si>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</si>
  <si>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</si>
  <si>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</si>
  <si>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</si>
  <si>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</si>
  <si>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</si>
  <si>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</si>
  <si>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</si>
  <si>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</si>
  <si>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</si>
  <si>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</si>
  <si>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</si>
  <si>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</si>
  <si>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</si>
  <si>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</si>
  <si>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</si>
  <si>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</si>
  <si>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</si>
  <si>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</si>
  <si>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</si>
  <si>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</si>
  <si>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</si>
  <si>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</si>
  <si>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</si>
  <si>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</si>
  <si>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</si>
  <si>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</si>
  <si>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</si>
  <si>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</si>
  <si>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</si>
  <si>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</si>
  <si>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</si>
  <si>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</si>
  <si>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</si>
  <si>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</si>
  <si>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</si>
  <si>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</si>
  <si>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</si>
  <si>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</si>
  <si>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</si>
  <si>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</si>
  <si>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</si>
  <si>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</si>
  <si>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</si>
  <si>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</si>
  <si>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</si>
  <si>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</si>
  <si>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</si>
  <si>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</si>
  <si>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</si>
  <si>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</si>
  <si>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</si>
  <si>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</si>
  <si>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</si>
  <si>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</si>
  <si>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</si>
  <si>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</si>
  <si>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</si>
  <si>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</si>
  <si>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</si>
  <si>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</si>
  <si>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</si>
  <si>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</si>
  <si>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</si>
  <si>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</si>
  <si>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</si>
  <si>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</si>
  <si>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</si>
  <si>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</si>
  <si>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</si>
  <si>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</si>
  <si>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</si>
  <si>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</si>
  <si>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</si>
  <si>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</si>
  <si>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</si>
  <si>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</si>
  <si>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</si>
  <si>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</si>
  <si>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</si>
  <si>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</si>
  <si>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</si>
  <si>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</si>
  <si>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</si>
  <si>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</si>
  <si>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</si>
  <si>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</si>
  <si>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</si>
  <si>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</si>
  <si>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</si>
  <si>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</si>
  <si>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</si>
  <si>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</si>
  <si>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</si>
  <si>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</si>
  <si>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</si>
  <si>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</si>
  <si>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</si>
  <si>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</si>
  <si>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</si>
  <si>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</si>
  <si>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</si>
  <si>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</si>
  <si>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</si>
  <si>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</si>
  <si>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</si>
  <si>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</si>
  <si>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</si>
  <si>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</si>
  <si>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</si>
  <si>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</si>
  <si>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</si>
  <si>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</si>
  <si>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</si>
  <si>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</si>
  <si>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</si>
  <si>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</si>
  <si>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</si>
  <si>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</si>
  <si>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</si>
  <si>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</si>
  <si>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</si>
  <si>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</si>
  <si>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</si>
  <si>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</si>
  <si>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</si>
  <si>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</si>
  <si>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</si>
  <si>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</si>
  <si>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</si>
  <si>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</si>
  <si>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</si>
  <si>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</si>
  <si>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</si>
  <si>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</si>
  <si>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</si>
  <si>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</si>
  <si>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</si>
  <si>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</si>
  <si>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</si>
  <si>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</si>
  <si>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</si>
  <si>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</si>
  <si>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</si>
  <si>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</si>
  <si>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</si>
  <si>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</si>
  <si>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</si>
  <si>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</si>
  <si>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</si>
  <si>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</si>
  <si>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</si>
  <si>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</si>
  <si>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</si>
  <si>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</si>
  <si>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</si>
  <si>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</si>
  <si>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</si>
  <si>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</si>
  <si>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</si>
  <si>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</si>
  <si>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</si>
  <si>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</si>
  <si>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</si>
  <si>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</si>
  <si>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</si>
  <si>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</si>
  <si>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</si>
  <si>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</si>
  <si>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</si>
  <si>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</si>
  <si>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</si>
  <si>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</si>
  <si>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</si>
  <si>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</si>
  <si>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</si>
  <si>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</si>
  <si>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</si>
  <si>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</si>
  <si>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</si>
  <si>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</si>
  <si>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</si>
  <si>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</si>
  <si>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</si>
  <si>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</si>
  <si>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</si>
  <si>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</si>
  <si>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</si>
  <si>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</si>
  <si>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</si>
  <si>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</si>
  <si>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</si>
  <si>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</si>
  <si>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</si>
  <si>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</si>
  <si>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</si>
  <si>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</si>
  <si>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</si>
  <si>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</si>
  <si>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</si>
  <si>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</si>
  <si>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</si>
  <si>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</si>
  <si>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</si>
  <si>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</si>
  <si>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</si>
  <si>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</si>
  <si>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</si>
  <si>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</si>
  <si>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</si>
  <si>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</si>
  <si>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</si>
  <si>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</si>
  <si>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</si>
  <si>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</si>
  <si>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</si>
  <si>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</si>
  <si>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</si>
  <si>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</si>
  <si>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</si>
  <si>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</si>
  <si>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</si>
  <si>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</si>
  <si>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</si>
  <si>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</si>
  <si>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</si>
  <si>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</si>
  <si>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</si>
  <si>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</si>
  <si>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</si>
  <si>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</si>
  <si>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</si>
  <si>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</si>
  <si>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</si>
  <si>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</si>
  <si>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</si>
  <si>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</si>
  <si>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</si>
  <si>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</si>
  <si>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</si>
  <si>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</si>
  <si>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</si>
  <si>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</si>
  <si>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</si>
  <si>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</si>
  <si>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</si>
  <si>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</si>
  <si>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</si>
  <si>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</si>
  <si>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</si>
  <si>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</si>
  <si>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</si>
  <si>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</si>
  <si>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</si>
  <si>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</si>
  <si>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</si>
  <si>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</si>
  <si>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</si>
  <si>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</si>
  <si>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</si>
  <si>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</si>
  <si>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</si>
  <si>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</si>
  <si>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</si>
  <si>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</si>
  <si>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</si>
  <si>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</si>
  <si>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</si>
  <si>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</si>
  <si>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</si>
  <si>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</si>
  <si>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</si>
  <si>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</si>
  <si>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</si>
  <si>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</si>
  <si>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</si>
  <si>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</si>
  <si>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</si>
  <si>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</si>
  <si>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</si>
  <si>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</si>
  <si>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</si>
  <si>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</si>
  <si>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</si>
  <si>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</si>
  <si>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</si>
  <si>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</si>
  <si>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</si>
  <si>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</si>
  <si>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</si>
  <si>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</si>
  <si>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</si>
  <si>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</si>
  <si>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</si>
  <si>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</si>
  <si>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</si>
  <si>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</si>
  <si>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</si>
  <si>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</si>
  <si>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</si>
  <si>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</si>
  <si>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</si>
  <si>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</si>
  <si>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</si>
  <si>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</si>
  <si>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</si>
  <si>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</si>
  <si>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</si>
  <si>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</si>
  <si>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</si>
  <si>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</si>
  <si>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</si>
  <si>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</si>
  <si>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</si>
  <si>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</si>
  <si>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</si>
  <si>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</si>
  <si>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</si>
  <si>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</si>
  <si>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</si>
  <si>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</si>
  <si>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</si>
  <si>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</si>
  <si>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</si>
  <si>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</si>
  <si>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</si>
  <si>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</si>
  <si>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</si>
  <si>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</si>
  <si>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</si>
  <si>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</si>
  <si>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</si>
  <si>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</si>
  <si>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</si>
  <si>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</si>
  <si>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</si>
  <si>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</si>
  <si>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</si>
  <si>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</si>
  <si>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</si>
  <si>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</si>
  <si>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</si>
  <si>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</si>
  <si>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</si>
  <si>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</si>
  <si>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</si>
  <si>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</si>
  <si>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</si>
  <si>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</si>
  <si>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</si>
  <si>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</si>
  <si>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</si>
  <si>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</si>
  <si>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</si>
  <si>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</si>
  <si>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</si>
  <si>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</si>
  <si>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</si>
  <si>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</si>
  <si>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</si>
  <si>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</si>
  <si>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</si>
  <si>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</si>
  <si>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</si>
  <si>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</si>
  <si>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</si>
  <si>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</si>
  <si>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</si>
  <si>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</si>
  <si>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</si>
  <si>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</si>
  <si>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</si>
  <si>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</si>
  <si>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</si>
  <si>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</si>
  <si>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</si>
  <si>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</si>
  <si>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</si>
  <si>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</si>
  <si>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</si>
  <si>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</si>
  <si>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</si>
  <si>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</si>
  <si>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</si>
  <si>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</si>
  <si>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</si>
  <si>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</si>
  <si>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</si>
  <si>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</si>
  <si>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</si>
  <si>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</si>
  <si>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</si>
  <si>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</si>
  <si>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</si>
  <si>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</si>
  <si>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</si>
  <si>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</si>
  <si>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</si>
  <si>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</si>
  <si>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</si>
  <si>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</si>
  <si>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</si>
  <si>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</si>
  <si>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</si>
  <si>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</si>
  <si>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</si>
  <si>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</si>
  <si>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</si>
  <si>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</si>
  <si>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</si>
  <si>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</si>
  <si>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</si>
  <si>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</si>
  <si>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</si>
  <si>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</si>
  <si>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</si>
  <si>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</si>
  <si>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</si>
  <si>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</si>
  <si>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</si>
  <si>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</si>
  <si>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</si>
  <si>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</si>
  <si>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</si>
  <si>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</si>
  <si>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</si>
  <si>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</si>
  <si>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</si>
  <si>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</si>
  <si>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</si>
  <si>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</si>
  <si>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</si>
  <si>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</si>
  <si>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</si>
  <si>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</si>
  <si>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</si>
  <si>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</si>
  <si>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</si>
  <si>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</si>
  <si>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</si>
  <si>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</si>
  <si>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</si>
  <si>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</si>
  <si>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</si>
  <si>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</si>
  <si>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</si>
  <si>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</si>
  <si>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</si>
  <si>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</si>
  <si>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</si>
  <si>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</si>
  <si>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</si>
  <si>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</si>
  <si>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</si>
  <si>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</si>
  <si>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</si>
  <si>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</si>
  <si>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</si>
  <si>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</si>
  <si>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</si>
  <si>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</si>
  <si>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</si>
  <si>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</si>
  <si>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</si>
  <si>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</si>
  <si>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</si>
  <si>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</si>
  <si>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</si>
  <si>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</si>
  <si>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</si>
  <si>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</si>
  <si>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</si>
  <si>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</si>
  <si>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</si>
  <si>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</si>
  <si>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</si>
  <si>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</si>
  <si>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</si>
  <si>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</si>
  <si>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</si>
  <si>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</si>
  <si>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</si>
  <si>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</si>
  <si>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</si>
  <si>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</si>
  <si>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</si>
  <si>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</si>
  <si>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</si>
  <si>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</si>
  <si>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</si>
  <si>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</si>
  <si>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</si>
  <si>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</si>
  <si>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</si>
  <si>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</si>
  <si>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</si>
  <si>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</si>
  <si>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</si>
  <si>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</si>
  <si>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</si>
  <si>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</si>
  <si>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</si>
  <si>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</si>
  <si>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</si>
  <si>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</si>
  <si>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</si>
  <si>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</si>
  <si>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</si>
  <si>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</si>
  <si>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</si>
  <si>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</si>
  <si>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</si>
  <si>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</si>
  <si>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</si>
  <si>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</si>
  <si>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</si>
  <si>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</si>
  <si>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</si>
  <si>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</si>
  <si>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</si>
  <si>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</si>
  <si>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</si>
  <si>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</si>
  <si>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</si>
  <si>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</si>
  <si>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</si>
  <si>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</si>
  <si>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</si>
  <si>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</si>
  <si>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</si>
  <si>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</si>
  <si>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</si>
  <si>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</si>
  <si>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</si>
  <si>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</si>
  <si>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</si>
  <si>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</si>
  <si>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</si>
  <si>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</si>
  <si>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</si>
  <si>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</si>
  <si>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</si>
  <si>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</si>
  <si>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</si>
  <si>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</si>
  <si>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</si>
  <si>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</si>
  <si>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</si>
  <si>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</si>
  <si>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</si>
  <si>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</si>
  <si>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</si>
  <si>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</si>
  <si>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</si>
  <si>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</si>
  <si>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</si>
  <si>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</si>
  <si>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</si>
  <si>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</si>
  <si>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</si>
  <si>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</si>
  <si>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</si>
  <si>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</si>
  <si>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</si>
  <si>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</si>
  <si>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</si>
  <si>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</si>
  <si>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</si>
  <si>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</si>
  <si>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</si>
  <si>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</si>
  <si>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</si>
  <si>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</si>
  <si>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</si>
  <si>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</si>
  <si>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</si>
  <si>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</si>
  <si>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</si>
  <si>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</si>
  <si>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</si>
  <si>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</si>
  <si>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</si>
  <si>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</si>
  <si>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</si>
  <si>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</si>
  <si>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</si>
  <si>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</si>
  <si>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</si>
  <si>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</si>
  <si>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</si>
  <si>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</si>
  <si>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</si>
  <si>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</si>
  <si>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</si>
  <si>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</si>
  <si>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</si>
  <si>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</si>
  <si>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</si>
  <si>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</si>
  <si>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</si>
  <si>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</si>
  <si>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</si>
  <si>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</si>
  <si>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</si>
  <si>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</si>
  <si>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</si>
  <si>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</si>
  <si>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</si>
  <si>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</si>
  <si>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</si>
  <si>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</si>
  <si>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</si>
  <si>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</si>
  <si>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</si>
  <si>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</si>
  <si>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</si>
  <si>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</si>
  <si>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</si>
  <si>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</si>
  <si>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</si>
  <si>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</si>
  <si>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</si>
  <si>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</si>
  <si>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</si>
  <si>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</si>
  <si>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</si>
  <si>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</si>
  <si>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</si>
  <si>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</si>
  <si>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</si>
  <si>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</si>
  <si>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</si>
  <si>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</si>
  <si>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</si>
  <si>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</si>
  <si>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</si>
  <si>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</si>
  <si>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</si>
  <si>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</si>
  <si>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</si>
  <si>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</si>
  <si>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</si>
  <si>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</si>
  <si>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</si>
  <si>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</si>
  <si>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</si>
  <si>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</si>
  <si>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</si>
  <si>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</si>
  <si>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</si>
  <si>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</si>
  <si>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</si>
  <si>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</si>
  <si>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</si>
  <si>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</si>
  <si>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</si>
  <si>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</si>
  <si>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</si>
  <si>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</si>
  <si>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</si>
  <si>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</si>
  <si>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</si>
  <si>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</si>
  <si>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</si>
  <si>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</si>
  <si>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</si>
  <si>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</si>
  <si>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</si>
  <si>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</si>
  <si>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</si>
  <si>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</si>
  <si>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</si>
  <si>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</si>
  <si>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</si>
  <si>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</si>
  <si>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</si>
  <si>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</si>
  <si>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</si>
  <si>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</si>
  <si>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</si>
  <si>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</si>
  <si>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</si>
  <si>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</si>
  <si>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</si>
  <si>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</si>
  <si>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</si>
  <si>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</si>
  <si>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</si>
  <si>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</si>
  <si>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</si>
  <si>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</si>
  <si>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</si>
  <si>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</si>
  <si>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</si>
  <si>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</si>
  <si>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</si>
  <si>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</si>
  <si>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</si>
  <si>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</si>
  <si>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</si>
  <si>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</si>
  <si>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</si>
  <si>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</si>
  <si>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</si>
  <si>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</si>
  <si>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</si>
  <si>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</si>
  <si>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</si>
  <si>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</si>
  <si>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</si>
  <si>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</si>
  <si>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</si>
  <si>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</si>
  <si>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</si>
  <si>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</si>
  <si>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</si>
  <si>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</si>
  <si>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</si>
  <si>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</si>
  <si>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</si>
  <si>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</si>
  <si>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</si>
  <si>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</si>
  <si>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</si>
  <si>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</si>
  <si>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</si>
  <si>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</si>
  <si>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</si>
  <si>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</si>
  <si>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</si>
  <si>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</si>
  <si>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</si>
  <si>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</si>
  <si>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</si>
  <si>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</si>
  <si>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</si>
  <si>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</si>
  <si>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</si>
  <si>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</si>
  <si>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</si>
  <si>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</si>
  <si>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</si>
  <si>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</si>
  <si>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</si>
  <si>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</si>
  <si>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</si>
  <si>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</si>
  <si>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</si>
  <si>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</si>
  <si>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</si>
  <si>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</si>
  <si>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</si>
  <si>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</si>
  <si>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</si>
  <si>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</si>
  <si>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</si>
  <si>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</si>
  <si>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</si>
  <si>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</si>
  <si>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</si>
  <si>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</si>
  <si>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</si>
  <si>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</si>
  <si>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</si>
  <si>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</si>
  <si>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</si>
  <si>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</si>
  <si>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</si>
  <si>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</si>
  <si>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</si>
  <si>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</si>
  <si>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</si>
  <si>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</si>
  <si>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</si>
  <si>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</si>
  <si>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</si>
  <si>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</si>
  <si>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</si>
  <si>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</si>
  <si>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</si>
  <si>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</si>
  <si>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</si>
  <si>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</si>
  <si>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</si>
  <si>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</si>
  <si>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</si>
  <si>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</si>
  <si>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</si>
  <si>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</si>
  <si>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</si>
  <si>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</si>
  <si>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</si>
  <si>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</si>
  <si>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</si>
  <si>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</si>
  <si>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</si>
  <si>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</si>
  <si>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</si>
  <si>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</si>
  <si>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</si>
  <si>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</si>
  <si>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</si>
  <si>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</si>
  <si>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</si>
  <si>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</si>
  <si>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</si>
  <si>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</si>
  <si>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</si>
  <si>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</si>
  <si>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</si>
  <si>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</si>
  <si>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</si>
  <si>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</si>
  <si>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</si>
  <si>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</si>
  <si>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</si>
  <si>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</si>
  <si>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</si>
  <si>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</si>
  <si>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</si>
  <si>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</si>
  <si>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</si>
  <si>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</si>
  <si>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</si>
  <si>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</si>
  <si>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</si>
  <si>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</si>
  <si>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</si>
  <si>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</si>
  <si>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</si>
  <si>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</si>
  <si>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</si>
  <si>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</si>
  <si>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</si>
  <si>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</si>
  <si>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</si>
  <si>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</si>
  <si>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</si>
  <si>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</si>
  <si>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</si>
  <si>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</si>
  <si>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</si>
  <si>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</si>
  <si>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</si>
  <si>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</si>
  <si>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</si>
  <si>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</si>
  <si>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</si>
  <si>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</si>
  <si>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</si>
  <si>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</si>
  <si>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</si>
  <si>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</si>
  <si>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</si>
  <si>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</si>
  <si>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</si>
  <si>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</si>
  <si>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</si>
  <si>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</si>
  <si>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</si>
  <si>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</si>
  <si>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</si>
  <si>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</si>
  <si>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</si>
  <si>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</si>
  <si>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</si>
  <si>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</si>
  <si>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</si>
  <si>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</si>
  <si>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</si>
  <si>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</si>
  <si>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</si>
  <si>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</si>
  <si>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</si>
  <si>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</si>
  <si>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</si>
  <si>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</si>
  <si>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</si>
  <si>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</si>
  <si>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</si>
  <si>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</si>
  <si>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</si>
  <si>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</si>
  <si>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</si>
  <si>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</si>
  <si>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</si>
  <si>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</si>
  <si>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</si>
  <si>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</si>
  <si>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</si>
  <si>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</si>
  <si>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</si>
  <si>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</si>
  <si>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</si>
  <si>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</si>
  <si>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</si>
  <si>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</si>
  <si>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</si>
  <si>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</si>
  <si>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</si>
  <si>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</si>
  <si>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</si>
  <si>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</si>
  <si>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</si>
  <si>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</si>
  <si>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</si>
  <si>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</si>
  <si>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</si>
  <si>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</si>
  <si>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</si>
  <si>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</si>
  <si>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</si>
  <si>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</si>
  <si>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</si>
  <si>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</si>
  <si>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</si>
  <si>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</si>
  <si>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</si>
  <si>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</si>
  <si>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</si>
  <si>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</si>
  <si>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</si>
  <si>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</si>
  <si>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</si>
  <si>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</si>
  <si>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</si>
  <si>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</si>
  <si>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</si>
  <si>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</si>
  <si>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</si>
  <si>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</si>
  <si>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</si>
  <si>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</si>
  <si>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</si>
  <si>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</si>
  <si>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</si>
  <si>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</si>
  <si>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</si>
  <si>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</si>
  <si>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</si>
  <si>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</si>
  <si>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</si>
  <si>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</si>
  <si>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</si>
  <si>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</si>
  <si>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</si>
  <si>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</si>
  <si>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</si>
  <si>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</si>
  <si>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</si>
  <si>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</si>
  <si>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</si>
  <si>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</si>
  <si>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</si>
  <si>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</si>
  <si>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</si>
  <si>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</si>
  <si>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</si>
  <si>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</si>
  <si>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</si>
  <si>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</si>
  <si>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</si>
  <si>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</si>
  <si>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</si>
  <si>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</si>
  <si>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</si>
  <si>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</si>
  <si>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</si>
  <si>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</si>
  <si>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</si>
  <si>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</si>
  <si>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</si>
  <si>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</si>
  <si>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</si>
  <si>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</si>
  <si>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</si>
  <si>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</si>
  <si>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</si>
  <si>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</si>
  <si>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</si>
  <si>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</si>
  <si>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</si>
  <si>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</si>
  <si>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</si>
  <si>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</si>
  <si>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</si>
  <si>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</si>
  <si>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</si>
  <si>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</si>
  <si>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</si>
  <si>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</si>
  <si>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</si>
  <si>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</si>
  <si>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</si>
  <si>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</si>
  <si>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</si>
  <si>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</si>
  <si>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</si>
  <si>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</si>
  <si>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</si>
  <si>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</si>
  <si>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</si>
  <si>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</si>
  <si>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</si>
  <si>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</si>
  <si>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</si>
  <si>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</si>
  <si>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</si>
  <si>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</si>
  <si>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</si>
  <si>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</si>
  <si>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</si>
  <si>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</si>
  <si>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</si>
  <si>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</si>
  <si>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</si>
  <si>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</si>
  <si>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</si>
  <si>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</si>
  <si>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</si>
  <si>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</si>
  <si>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</si>
  <si>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</si>
  <si>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</si>
  <si>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</si>
  <si>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</si>
  <si>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</si>
  <si>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</si>
  <si>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</si>
  <si>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</si>
  <si>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</si>
  <si>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</si>
  <si>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</si>
  <si>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</si>
  <si>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</si>
  <si>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</si>
  <si>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</si>
  <si>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</si>
  <si>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</si>
  <si>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</si>
  <si>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</si>
  <si>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</si>
  <si>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</si>
  <si>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</si>
  <si>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</si>
  <si>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</si>
  <si>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</si>
  <si>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</si>
  <si>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</si>
  <si>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</si>
  <si>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</si>
  <si>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</si>
  <si>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</si>
  <si>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</si>
  <si>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</si>
  <si>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</si>
  <si>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</si>
  <si>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</si>
  <si>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</si>
  <si>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</si>
  <si>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</si>
  <si>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</si>
  <si>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</si>
  <si>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</si>
  <si>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</si>
  <si>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</si>
  <si>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</si>
  <si>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</si>
  <si>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</si>
  <si>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</si>
  <si>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</si>
  <si>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</si>
  <si>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</si>
  <si>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</si>
  <si>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</si>
  <si>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</si>
  <si>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</si>
  <si>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</si>
  <si>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</si>
  <si>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</si>
  <si>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</si>
  <si>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</si>
  <si>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</si>
  <si>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</si>
  <si>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</si>
  <si>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</si>
  <si>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</si>
  <si>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</si>
  <si>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</si>
  <si>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</si>
  <si>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</si>
  <si>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</si>
  <si>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</si>
  <si>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</si>
  <si>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</si>
  <si>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</si>
  <si>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</si>
  <si>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</si>
  <si>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</si>
  <si>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</si>
  <si>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</si>
  <si>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</si>
  <si>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</si>
  <si>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</si>
  <si>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</si>
  <si>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</si>
  <si>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</si>
  <si>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</si>
  <si>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</si>
  <si>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</si>
  <si>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</si>
  <si>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</si>
  <si>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</si>
  <si>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</si>
  <si>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</si>
  <si>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</si>
  <si>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</si>
  <si>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</si>
  <si>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</si>
  <si>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</si>
  <si>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</si>
  <si>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</si>
  <si>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</si>
  <si>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</si>
  <si>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</si>
  <si>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</si>
  <si>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</si>
  <si>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</si>
  <si>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</si>
  <si>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</si>
  <si>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</si>
  <si>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</si>
  <si>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</si>
  <si>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</si>
  <si>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</si>
  <si>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</si>
  <si>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</si>
  <si>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</si>
  <si>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</si>
  <si>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</si>
  <si>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</si>
  <si>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</si>
  <si>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</si>
  <si>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</si>
  <si>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</si>
  <si>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</si>
  <si>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</si>
  <si>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</si>
  <si>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</si>
  <si>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</si>
  <si>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</si>
  <si>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</si>
  <si>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</si>
  <si>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</si>
  <si>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</si>
  <si>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</si>
  <si>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</si>
  <si>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</si>
  <si>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</si>
  <si>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</si>
  <si>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</si>
  <si>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</si>
  <si>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</si>
  <si>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</si>
  <si>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</si>
  <si>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</si>
  <si>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</si>
  <si>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</si>
  <si>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</si>
  <si>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</si>
  <si>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</si>
  <si>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</si>
  <si>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</si>
  <si>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</si>
  <si>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</si>
  <si>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</si>
  <si>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</si>
  <si>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</si>
  <si>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</si>
  <si>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</si>
  <si>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</si>
  <si>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</si>
  <si>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</si>
  <si>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</si>
  <si>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</si>
  <si>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</si>
  <si>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</si>
  <si>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</si>
  <si>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</si>
  <si>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</si>
  <si>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</si>
  <si>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</si>
  <si>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</si>
  <si>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</si>
  <si>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</si>
  <si>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</si>
  <si>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</si>
  <si>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</si>
  <si>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</si>
  <si>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</si>
  <si>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</si>
  <si>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</si>
  <si>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</si>
  <si>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</si>
  <si>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</si>
  <si>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</si>
  <si>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</si>
  <si>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</si>
  <si>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</si>
  <si>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</si>
  <si>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</si>
  <si>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</si>
  <si>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</si>
  <si>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</si>
  <si>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</si>
  <si>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</si>
  <si>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</si>
  <si>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</si>
  <si>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</si>
  <si>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</si>
  <si>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</si>
  <si>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</si>
  <si>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</si>
  <si>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</si>
  <si>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</si>
  <si>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</si>
  <si>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</si>
  <si>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</si>
  <si>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</si>
  <si>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</si>
  <si>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</si>
  <si>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</si>
  <si>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</si>
  <si>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</si>
  <si>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</si>
  <si>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</si>
  <si>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</si>
  <si>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</si>
  <si>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</si>
  <si>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</si>
  <si>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</si>
  <si>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</si>
  <si>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</si>
  <si>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</si>
  <si>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</si>
  <si>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</si>
  <si>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</si>
  <si>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</si>
  <si>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</si>
  <si>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</si>
  <si>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</si>
  <si>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</si>
  <si>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</si>
  <si>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</si>
  <si>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</si>
  <si>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</si>
  <si>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</si>
  <si>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</si>
  <si>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</si>
  <si>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</si>
  <si>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</si>
  <si>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</si>
  <si>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</si>
  <si>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</si>
  <si>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</si>
  <si>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</si>
  <si>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</si>
  <si>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</si>
  <si>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</si>
  <si>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</si>
  <si>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</si>
  <si>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</si>
  <si>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</si>
  <si>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</si>
  <si>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</si>
  <si>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</si>
  <si>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</si>
  <si>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</si>
  <si>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</si>
  <si>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</si>
  <si>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</si>
  <si>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</si>
  <si>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</si>
  <si>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</si>
  <si>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</si>
  <si>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</si>
  <si>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</si>
  <si>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</si>
  <si>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</si>
  <si>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</si>
  <si>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</si>
  <si>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</si>
  <si>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</si>
  <si>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</si>
  <si>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</si>
  <si>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</si>
  <si>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</si>
  <si>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</si>
  <si>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</si>
  <si>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</si>
  <si>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</si>
  <si>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</si>
  <si>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</si>
  <si>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</si>
  <si>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</si>
  <si>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</si>
  <si>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</si>
  <si>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</si>
  <si>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</si>
  <si>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</si>
  <si>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</si>
  <si>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</si>
  <si>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</si>
  <si>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</si>
  <si>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</si>
  <si>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</si>
  <si>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</si>
  <si>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</si>
  <si>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</si>
  <si>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</si>
  <si>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</si>
  <si>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</si>
  <si>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</si>
  <si>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</si>
  <si>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</si>
  <si>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</si>
  <si>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</si>
  <si>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</si>
  <si>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</si>
  <si>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</si>
  <si>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</si>
  <si>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</si>
  <si>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</si>
  <si>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</si>
  <si>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</si>
  <si>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</si>
  <si>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</si>
  <si>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</si>
  <si>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</si>
  <si>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</si>
  <si>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</si>
  <si>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</si>
  <si>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</si>
  <si>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</si>
  <si>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</si>
  <si>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</si>
  <si>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</si>
  <si>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</si>
  <si>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</si>
  <si>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</si>
  <si>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</si>
  <si>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</si>
  <si>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</si>
  <si>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</si>
  <si>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</si>
  <si>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</si>
  <si>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</si>
  <si>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</si>
  <si>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</si>
  <si>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</si>
  <si>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</si>
  <si>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</si>
  <si>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</si>
  <si>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</si>
  <si>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</si>
  <si>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</si>
  <si>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</si>
  <si>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</si>
  <si>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</si>
  <si>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</si>
  <si>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</si>
  <si>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</si>
  <si>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</si>
  <si>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</si>
  <si>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</si>
  <si>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</si>
  <si>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</si>
  <si>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</si>
  <si>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</si>
  <si>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</si>
  <si>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</si>
  <si>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</si>
  <si>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</si>
  <si>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</si>
  <si>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</si>
  <si>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</si>
  <si>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</si>
  <si>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</si>
  <si>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</si>
  <si>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</si>
  <si>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</si>
  <si>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</si>
  <si>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</si>
  <si>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</si>
  <si>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</si>
  <si>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</si>
  <si>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</si>
  <si>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</si>
  <si>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</si>
  <si>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</si>
  <si>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</si>
  <si>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</si>
  <si>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</si>
  <si>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</si>
  <si>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</si>
  <si>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</si>
  <si>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</si>
  <si>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</si>
  <si>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</si>
  <si>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</si>
  <si>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</si>
  <si>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</si>
  <si>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</si>
  <si>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</si>
  <si>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</si>
  <si>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</si>
  <si>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</si>
  <si>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</si>
  <si>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</si>
  <si>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</si>
  <si>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</si>
  <si>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</si>
  <si>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</si>
  <si>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</si>
  <si>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</si>
  <si>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</si>
  <si>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</si>
  <si>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</si>
  <si>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</si>
  <si>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</si>
  <si>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</si>
  <si>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</si>
  <si>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</si>
  <si>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</si>
  <si>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</si>
  <si>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</si>
  <si>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</si>
  <si>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</si>
  <si>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</si>
  <si>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</si>
  <si>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</si>
  <si>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</si>
  <si>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</si>
  <si>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</si>
  <si>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</si>
  <si>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</si>
  <si>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</si>
  <si>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</si>
  <si>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</si>
  <si>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</si>
  <si>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</si>
  <si>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</si>
  <si>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</si>
  <si>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</si>
  <si>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</si>
  <si>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</si>
  <si>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</si>
  <si>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</si>
  <si>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</si>
  <si>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</si>
  <si>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</si>
  <si>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</si>
  <si>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</si>
  <si>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</si>
  <si>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</si>
  <si>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</si>
  <si>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</si>
  <si>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</si>
  <si>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</si>
  <si>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</si>
  <si>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</si>
  <si>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</si>
  <si>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</si>
  <si>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</si>
  <si>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</si>
  <si>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</si>
  <si>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</si>
  <si>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</si>
  <si>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</si>
  <si>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</si>
  <si>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</si>
  <si>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</si>
  <si>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</si>
  <si>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</si>
  <si>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</si>
  <si>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</si>
  <si>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</si>
  <si>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</si>
  <si>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</si>
  <si>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</si>
  <si>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</si>
  <si>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</si>
  <si>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</si>
  <si>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</si>
  <si>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</si>
  <si>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</si>
  <si>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</si>
  <si>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</si>
  <si>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</si>
  <si>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</si>
  <si>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</si>
  <si>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</si>
  <si>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</si>
  <si>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</si>
  <si>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</si>
  <si>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</si>
  <si>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</si>
  <si>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</si>
  <si>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</si>
  <si>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</si>
  <si>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</si>
  <si>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</si>
  <si>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</si>
  <si>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</si>
  <si>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</si>
  <si>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</si>
  <si>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</si>
  <si>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</si>
  <si>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</si>
  <si>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</si>
  <si>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</si>
  <si>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</si>
  <si>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</si>
  <si>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</si>
  <si>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</si>
  <si>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</si>
  <si>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</si>
  <si>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</si>
  <si>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</si>
  <si>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</si>
  <si>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</si>
  <si>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</si>
  <si>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</si>
  <si>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</si>
  <si>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</si>
  <si>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</si>
  <si>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</si>
  <si>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</si>
  <si>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</si>
  <si>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</si>
  <si>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</si>
  <si>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</si>
  <si>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</si>
  <si>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</si>
  <si>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</si>
  <si>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</si>
  <si>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</si>
  <si>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</si>
  <si>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</si>
  <si>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</si>
  <si>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</si>
  <si>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</si>
  <si>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</si>
  <si>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</si>
  <si>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</si>
  <si>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</si>
  <si>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</si>
  <si>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</si>
  <si>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</si>
  <si>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</si>
  <si>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</si>
  <si>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</si>
  <si>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</si>
  <si>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</si>
  <si>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</si>
  <si>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</si>
  <si>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</si>
  <si>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</si>
  <si>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</si>
  <si>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</si>
  <si>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</si>
  <si>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</si>
  <si>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</si>
  <si>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</si>
  <si>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</si>
  <si>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</si>
  <si>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</si>
  <si>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</si>
  <si>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</si>
  <si>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</si>
  <si>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</si>
  <si>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</si>
  <si>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</si>
  <si>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</si>
  <si>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</si>
  <si>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</si>
  <si>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</si>
  <si>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</si>
  <si>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</si>
  <si>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</si>
  <si>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</si>
  <si>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</si>
  <si>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</si>
  <si>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</si>
  <si>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</si>
  <si>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</si>
  <si>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</si>
  <si>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</si>
  <si>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</si>
  <si>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</si>
  <si>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</si>
  <si>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</si>
  <si>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</si>
  <si>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</si>
  <si>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</si>
  <si>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</si>
  <si>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</si>
  <si>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</si>
  <si>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</si>
  <si>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</si>
  <si>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</si>
  <si>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</si>
  <si>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</si>
  <si>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</si>
  <si>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</si>
  <si>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</si>
  <si>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</si>
  <si>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</si>
  <si>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</si>
  <si>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</si>
  <si>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</si>
  <si>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</si>
  <si>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</si>
  <si>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</si>
  <si>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</si>
  <si>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</si>
  <si>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</si>
  <si>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</si>
  <si>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</si>
  <si>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</si>
  <si>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</si>
  <si>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</si>
  <si>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</si>
  <si>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</si>
  <si>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</si>
  <si>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</si>
  <si>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</si>
  <si>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</si>
  <si>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</si>
  <si>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</si>
  <si>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</si>
  <si>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</si>
  <si>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</si>
  <si>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</si>
  <si>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</si>
  <si>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</si>
  <si>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</si>
  <si>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</si>
  <si>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</si>
  <si>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</si>
  <si>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</si>
  <si>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</si>
  <si>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</si>
  <si>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</si>
  <si>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</si>
  <si>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</si>
  <si>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</si>
  <si>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</si>
  <si>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</si>
  <si>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</si>
  <si>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</si>
  <si>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</si>
  <si>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</si>
  <si>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</si>
  <si>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</si>
  <si>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</si>
  <si>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</si>
  <si>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</si>
  <si>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</si>
  <si>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</si>
  <si>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</si>
  <si>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</si>
  <si>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</si>
  <si>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</si>
  <si>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</si>
  <si>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</si>
  <si>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</si>
  <si>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</si>
  <si>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</si>
  <si>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</si>
  <si>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</si>
  <si>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</si>
  <si>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</si>
  <si>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</si>
  <si>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</si>
  <si>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</si>
  <si>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</si>
  <si>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</si>
  <si>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</si>
  <si>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</si>
  <si>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</si>
  <si>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</si>
  <si>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</si>
  <si>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</si>
  <si>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</si>
  <si>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</si>
  <si>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</si>
  <si>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</si>
  <si>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</si>
  <si>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</si>
  <si>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</si>
  <si>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</si>
  <si>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</si>
  <si>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</si>
  <si>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</si>
  <si>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</si>
  <si>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</si>
  <si>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</si>
  <si>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</si>
  <si>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</si>
  <si>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</si>
  <si>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</si>
  <si>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</si>
  <si>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</si>
  <si>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</si>
  <si>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</si>
  <si>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</si>
  <si>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</si>
  <si>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</si>
  <si>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</si>
  <si>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</si>
  <si>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</si>
  <si>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</si>
  <si>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</si>
  <si>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</si>
  <si>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</si>
  <si>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</si>
  <si>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</si>
  <si>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</si>
  <si>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</si>
  <si>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</si>
  <si>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</si>
  <si>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</si>
  <si>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</si>
  <si>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</si>
  <si>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</si>
  <si>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</si>
  <si>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</si>
  <si>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</si>
  <si>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</si>
  <si>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</si>
  <si>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</si>
  <si>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</si>
  <si>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</si>
  <si>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</si>
  <si>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</si>
  <si>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</si>
  <si>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</si>
  <si>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</si>
  <si>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</si>
  <si>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</si>
  <si>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</si>
  <si>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</si>
  <si>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</si>
  <si>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</si>
  <si>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</si>
  <si>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</si>
  <si>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</si>
  <si>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</si>
  <si>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</si>
  <si>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</si>
  <si>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</si>
  <si>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</si>
  <si>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</si>
  <si>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</si>
  <si>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</si>
  <si>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</si>
  <si>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</si>
  <si>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</si>
  <si>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</si>
  <si>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</si>
  <si>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</si>
  <si>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</si>
  <si>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</si>
  <si>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</si>
  <si>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</si>
  <si>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</si>
  <si>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</si>
  <si>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</si>
  <si>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</si>
  <si>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</si>
  <si>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</si>
  <si>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</si>
  <si>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</si>
  <si>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</si>
  <si>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</si>
  <si>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</si>
  <si>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</si>
  <si>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</si>
  <si>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</si>
  <si>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</si>
  <si>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</si>
  <si>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</si>
  <si>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</si>
  <si>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</si>
  <si>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</si>
  <si>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</si>
  <si>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</si>
  <si>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</si>
  <si>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</si>
  <si>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</si>
  <si>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</si>
  <si>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</si>
  <si>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</si>
  <si>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</si>
  <si>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</si>
  <si>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</si>
  <si>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</si>
  <si>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</si>
  <si>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</si>
  <si>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</si>
  <si>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</si>
  <si>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</si>
  <si>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</si>
  <si>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</si>
  <si>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</si>
  <si>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</si>
  <si>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</si>
  <si>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</si>
  <si>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</si>
  <si>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</si>
  <si>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</si>
  <si>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</si>
  <si>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</si>
  <si>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</si>
  <si>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</si>
  <si>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</si>
  <si>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</si>
  <si>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</si>
  <si>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</si>
  <si>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</si>
  <si>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</si>
  <si>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</si>
  <si>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</si>
  <si>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</si>
  <si>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</si>
  <si>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</si>
  <si>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</si>
  <si>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</si>
  <si>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</si>
  <si>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</si>
  <si>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</si>
  <si>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</si>
  <si>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</si>
  <si>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</si>
  <si>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</si>
  <si>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</si>
  <si>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</si>
  <si>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</si>
  <si>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</si>
  <si>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</si>
  <si>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</si>
  <si>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</si>
  <si>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</si>
  <si>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</si>
  <si>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</si>
  <si>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</si>
  <si>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</si>
  <si>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</si>
  <si>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</si>
  <si>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</si>
  <si>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</si>
  <si>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</si>
  <si>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</si>
  <si>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</si>
  <si>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</si>
  <si>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</si>
  <si>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</si>
  <si>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</si>
  <si>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</si>
  <si>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</si>
  <si>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</si>
  <si>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</si>
  <si>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</si>
  <si>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</si>
  <si>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</si>
  <si>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</si>
  <si>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</si>
  <si>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</si>
  <si>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</si>
  <si>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</si>
  <si>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</si>
  <si>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</si>
  <si>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</si>
  <si>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</si>
  <si>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</si>
  <si>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</si>
  <si>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</si>
  <si>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</si>
  <si>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</si>
  <si>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</si>
  <si>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</si>
  <si>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</si>
  <si>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</si>
  <si>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</si>
  <si>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</si>
  <si>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</si>
  <si>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</si>
  <si>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</si>
  <si>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</si>
  <si>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</si>
  <si>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</si>
  <si>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</si>
  <si>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</si>
  <si>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</si>
  <si>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</si>
  <si>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</si>
  <si>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</si>
  <si>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</si>
  <si>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</si>
  <si>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</si>
  <si>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</si>
  <si>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</si>
  <si>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</si>
  <si>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</si>
  <si>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</si>
  <si>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</si>
  <si>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</si>
  <si>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</si>
  <si>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</si>
  <si>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</si>
  <si>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</si>
  <si>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</si>
  <si>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</si>
  <si>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</si>
  <si>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</si>
  <si>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</si>
  <si>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</si>
  <si>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</si>
  <si>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</si>
  <si>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</si>
  <si>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</si>
  <si>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</si>
  <si>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</si>
  <si>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</si>
  <si>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</si>
  <si>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</si>
  <si>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</si>
  <si>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</si>
  <si>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</si>
  <si>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</si>
  <si>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</si>
  <si>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</si>
  <si>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</si>
  <si>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</si>
  <si>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</si>
  <si>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</si>
  <si>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</si>
  <si>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</si>
  <si>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</si>
  <si>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</si>
  <si>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</si>
  <si>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</si>
  <si>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</si>
  <si>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</si>
  <si>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</si>
  <si>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</si>
  <si>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</si>
  <si>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</si>
  <si>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</si>
  <si>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</si>
  <si>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</si>
  <si>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</si>
  <si>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</si>
  <si>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</si>
  <si>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</si>
  <si>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</si>
  <si>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</si>
  <si>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</si>
  <si>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</si>
  <si>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</si>
  <si>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</si>
  <si>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</si>
  <si>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</si>
  <si>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</si>
  <si>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</si>
  <si>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</si>
  <si>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</si>
  <si>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</si>
  <si>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</si>
  <si>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</si>
  <si>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</si>
  <si>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</si>
  <si>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</si>
  <si>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</si>
  <si>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</si>
  <si>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</si>
  <si>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</si>
  <si>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</si>
  <si>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</si>
  <si>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</si>
  <si>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</si>
  <si>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</si>
  <si>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</si>
  <si>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</si>
  <si>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</si>
  <si>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</si>
  <si>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</si>
  <si>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</si>
  <si>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</si>
  <si>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</si>
  <si>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</si>
  <si>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</si>
  <si>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</si>
  <si>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</si>
  <si>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</si>
  <si>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</si>
  <si>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</si>
  <si>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</si>
  <si>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</si>
  <si>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</si>
  <si>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</si>
  <si>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</si>
  <si>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</si>
  <si>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</si>
  <si>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</si>
  <si>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</si>
  <si>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</si>
  <si>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</si>
  <si>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</si>
  <si>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</si>
  <si>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</si>
  <si>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</si>
  <si>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</si>
  <si>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</si>
  <si>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</si>
  <si>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</si>
  <si>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</si>
  <si>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</si>
  <si>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</si>
  <si>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</si>
  <si>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</si>
  <si>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</si>
  <si>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</si>
  <si>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</si>
  <si>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</si>
  <si>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</si>
  <si>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</si>
  <si>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</si>
  <si>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</si>
  <si>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</si>
  <si>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</si>
  <si>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</si>
  <si>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</si>
  <si>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</si>
  <si>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</si>
  <si>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</si>
  <si>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</si>
  <si>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</si>
  <si>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</si>
  <si>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</si>
  <si>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</si>
  <si>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</si>
  <si>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</si>
  <si>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</si>
  <si>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</si>
  <si>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</si>
  <si>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</si>
  <si>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</si>
  <si>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</si>
  <si>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</si>
  <si>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</si>
  <si>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</si>
  <si>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</si>
  <si>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</si>
  <si>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</si>
  <si>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</si>
  <si>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</si>
  <si>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</si>
  <si>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</si>
  <si>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</si>
  <si>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</si>
  <si>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</si>
  <si>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</si>
  <si>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</si>
  <si>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</si>
  <si>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</si>
  <si>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</si>
  <si>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</si>
  <si>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</si>
  <si>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</si>
  <si>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</si>
  <si>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</si>
  <si>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</si>
  <si>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</si>
  <si>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</si>
  <si>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</si>
  <si>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</si>
  <si>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</si>
  <si>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</si>
  <si>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</si>
  <si>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</si>
  <si>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</si>
  <si>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</si>
  <si>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</si>
  <si>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</si>
  <si>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</si>
  <si>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</si>
  <si>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</si>
  <si>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</si>
  <si>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</si>
  <si>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</si>
  <si>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</si>
  <si>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</si>
  <si>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</si>
  <si>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</si>
  <si>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</si>
  <si>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</si>
  <si>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</si>
  <si>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</si>
  <si>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</si>
  <si>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</si>
  <si>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</si>
  <si>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</si>
  <si>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</si>
  <si>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</si>
  <si>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</si>
  <si>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</si>
  <si>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</si>
  <si>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</si>
  <si>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</si>
  <si>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</si>
  <si>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</si>
  <si>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</si>
  <si>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</si>
  <si>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</si>
  <si>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</si>
  <si>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</si>
  <si>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</si>
  <si>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</si>
  <si>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</si>
  <si>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</si>
  <si>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</si>
  <si>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</si>
  <si>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</si>
  <si>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</si>
  <si>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</si>
  <si>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</si>
  <si>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</si>
  <si>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</si>
  <si>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</si>
  <si>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</si>
  <si>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</si>
  <si>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</si>
  <si>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</si>
  <si>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</si>
  <si>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</si>
  <si>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</si>
  <si>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</si>
  <si>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</si>
  <si>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</si>
  <si>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</si>
  <si>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</si>
  <si>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</si>
  <si>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</si>
  <si>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</si>
  <si>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</si>
  <si>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</si>
  <si>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</si>
  <si>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</si>
  <si>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</si>
  <si>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</si>
  <si>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</si>
  <si>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</si>
  <si>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</si>
  <si>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</si>
  <si>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</si>
  <si>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</si>
  <si>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</si>
  <si>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</si>
  <si>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</si>
  <si>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</si>
  <si>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</si>
  <si>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</si>
  <si>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</si>
  <si>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</si>
  <si>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</si>
  <si>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</si>
  <si>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</si>
  <si>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</si>
  <si>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</si>
  <si>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</si>
  <si>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</si>
  <si>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</si>
  <si>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</si>
  <si>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</si>
  <si>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</si>
  <si>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</si>
  <si>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</si>
  <si>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</si>
  <si>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</si>
  <si>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</si>
  <si>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</si>
  <si>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</si>
  <si>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</si>
  <si>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</si>
  <si>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</si>
  <si>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</si>
  <si>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</si>
  <si>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</si>
  <si>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</si>
  <si>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</si>
  <si>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</si>
  <si>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</si>
  <si>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</si>
  <si>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</si>
  <si>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</si>
  <si>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</si>
  <si>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</si>
  <si>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</si>
  <si>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</si>
  <si>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</si>
  <si>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</si>
  <si>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</si>
  <si>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</si>
  <si>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</si>
  <si>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</si>
  <si>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</si>
  <si>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</si>
  <si>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</si>
  <si>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</si>
  <si>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</si>
  <si>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</si>
  <si>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</si>
  <si>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</si>
  <si>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</si>
  <si>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</si>
  <si>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</si>
  <si>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</si>
  <si>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</si>
  <si>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</si>
  <si>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</si>
  <si>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</si>
  <si>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</si>
  <si>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</si>
  <si>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</si>
  <si>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</si>
  <si>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</si>
  <si>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</si>
  <si>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</si>
  <si>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</si>
  <si>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</si>
  <si>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</si>
  <si>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</si>
  <si>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</si>
  <si>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</si>
  <si>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</si>
  <si>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</si>
  <si>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</si>
  <si>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</si>
  <si>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</si>
  <si>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</si>
  <si>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</si>
  <si>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</si>
  <si>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</si>
  <si>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</si>
  <si>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</si>
  <si>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</si>
  <si>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</si>
  <si>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</si>
  <si>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</si>
  <si>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</si>
  <si>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</si>
  <si>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</si>
  <si>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</si>
  <si>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</si>
  <si>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</si>
  <si>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</si>
  <si>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</si>
  <si>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</si>
  <si>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</si>
  <si>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</si>
  <si>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</si>
  <si>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</si>
  <si>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</si>
  <si>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</si>
  <si>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</si>
  <si>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</si>
  <si>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</si>
  <si>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</si>
  <si>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</si>
  <si>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</si>
  <si>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</si>
  <si>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</si>
  <si>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</si>
  <si>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</si>
  <si>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</si>
  <si>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</si>
  <si>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</si>
  <si>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</si>
  <si>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</si>
  <si>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</si>
  <si>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</si>
  <si>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</si>
  <si>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</si>
  <si>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</si>
  <si>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</si>
  <si>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</si>
  <si>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</si>
  <si>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</si>
  <si>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</si>
  <si>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</si>
  <si>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</si>
  <si>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</si>
  <si>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</si>
  <si>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</si>
  <si>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</si>
  <si>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</si>
  <si>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</si>
  <si>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</si>
  <si>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</si>
  <si>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</si>
  <si>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</si>
  <si>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</si>
  <si>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</si>
  <si>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</si>
  <si>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</si>
  <si>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</si>
  <si>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</si>
  <si>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</si>
  <si>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</si>
  <si>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</si>
  <si>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</si>
  <si>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</si>
  <si>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</si>
  <si>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</si>
  <si>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</si>
  <si>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</si>
  <si>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</si>
  <si>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</si>
  <si>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</si>
  <si>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</si>
  <si>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</si>
  <si>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</si>
  <si>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</si>
  <si>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</si>
  <si>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</si>
  <si>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</si>
  <si>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</si>
  <si>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</si>
  <si>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</si>
  <si>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</si>
  <si>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</si>
  <si>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</si>
  <si>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</si>
  <si>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</si>
  <si>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</si>
  <si>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</si>
  <si>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</si>
  <si>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</si>
  <si>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</si>
  <si>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</si>
  <si>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</si>
  <si>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</si>
  <si>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</si>
  <si>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</si>
  <si>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</si>
  <si>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</si>
  <si>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</si>
  <si>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</si>
  <si>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</si>
  <si>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</si>
  <si>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</si>
  <si>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</si>
  <si>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</si>
  <si>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</si>
  <si>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</si>
  <si>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</si>
  <si>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</si>
  <si>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</si>
  <si>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</si>
  <si>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</si>
  <si>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</si>
  <si>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</si>
  <si>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</si>
  <si>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</si>
  <si>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</si>
  <si>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</si>
  <si>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</si>
  <si>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</si>
  <si>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</si>
  <si>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</si>
  <si>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</si>
  <si>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</si>
  <si>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</si>
  <si>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</si>
  <si>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</si>
  <si>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</si>
  <si>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</si>
  <si>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</si>
  <si>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</si>
  <si>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</si>
  <si>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</si>
  <si>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</si>
  <si>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</si>
  <si>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</si>
  <si>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</si>
  <si>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</si>
  <si>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</si>
  <si>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</si>
  <si>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</si>
  <si>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</si>
  <si>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</si>
  <si>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</si>
  <si>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</si>
  <si>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</si>
  <si>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</si>
  <si>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</si>
  <si>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</si>
  <si>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</si>
  <si>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</si>
  <si>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</si>
  <si>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</si>
  <si>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</si>
  <si>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</si>
  <si>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</si>
  <si>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</si>
  <si>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</si>
  <si>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</si>
  <si>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</si>
  <si>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</si>
  <si>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</si>
  <si>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</si>
  <si>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</si>
  <si>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</si>
  <si>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</si>
  <si>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</si>
  <si>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</si>
  <si>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</si>
  <si>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</si>
  <si>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</si>
  <si>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</si>
  <si>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</si>
  <si>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</si>
  <si>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</si>
  <si>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</si>
  <si>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</si>
  <si>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</si>
  <si>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</si>
  <si>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</si>
  <si>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</si>
  <si>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</si>
  <si>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</si>
  <si>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</si>
  <si>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</si>
  <si>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</si>
  <si>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</si>
  <si>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</si>
  <si>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</si>
  <si>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</si>
  <si>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</si>
  <si>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</si>
  <si>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</si>
  <si>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</si>
  <si>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</si>
  <si>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</si>
  <si>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</si>
  <si>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</si>
  <si>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</si>
  <si>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</si>
  <si>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</si>
  <si>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</si>
  <si>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</si>
  <si>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</si>
  <si>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</si>
  <si>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</si>
  <si>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</si>
  <si>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</si>
  <si>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</si>
  <si>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</si>
  <si>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</si>
  <si>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</si>
  <si>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</si>
  <si>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</si>
  <si>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</si>
  <si>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</si>
  <si>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</si>
  <si>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</si>
  <si>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</si>
  <si>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</si>
  <si>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</si>
  <si>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</si>
  <si>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</si>
  <si>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</si>
  <si>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</si>
  <si>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</si>
  <si>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</si>
  <si>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</si>
  <si>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</si>
  <si>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</si>
  <si>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</si>
  <si>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</si>
  <si>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</si>
  <si>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</si>
  <si>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</si>
  <si>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</si>
  <si>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</si>
  <si>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</si>
  <si>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</si>
  <si>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</si>
  <si>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</si>
  <si>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</si>
  <si>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</si>
  <si>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</si>
  <si>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</si>
  <si>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</si>
  <si>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</si>
  <si>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</si>
  <si>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</si>
  <si>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</si>
  <si>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</si>
  <si>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</si>
  <si>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</si>
  <si>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</si>
  <si>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</si>
  <si>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</si>
  <si>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</si>
  <si>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</si>
  <si>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</si>
  <si>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</si>
  <si>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</si>
  <si>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</si>
  <si>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</si>
  <si>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</si>
  <si>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</si>
  <si>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</si>
  <si>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</si>
  <si>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</si>
  <si>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</si>
  <si>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</si>
  <si>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</si>
  <si>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</si>
  <si>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</si>
  <si>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</si>
  <si>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</si>
  <si>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</si>
  <si>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</si>
  <si>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</si>
  <si>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</si>
  <si>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</si>
  <si>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</si>
  <si>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</si>
  <si>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</si>
  <si>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</si>
  <si>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</si>
  <si>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</si>
  <si>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</si>
  <si>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</si>
  <si>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</si>
  <si>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</si>
  <si>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</si>
  <si>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</si>
  <si>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</si>
  <si>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</si>
  <si>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</si>
  <si>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</si>
  <si>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</si>
  <si>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</si>
  <si>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</si>
  <si>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</si>
  <si>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</si>
  <si>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</si>
  <si>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</si>
  <si>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</si>
  <si>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</si>
  <si>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</si>
  <si>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</si>
  <si>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</si>
  <si>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</si>
  <si>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</si>
  <si>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</si>
  <si>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</si>
  <si>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</si>
  <si>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</si>
  <si>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</si>
  <si>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</si>
  <si>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</si>
  <si>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</si>
  <si>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</si>
  <si>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</si>
  <si>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</si>
  <si>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</si>
  <si>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</si>
  <si>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</si>
  <si>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</si>
  <si>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</si>
  <si>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</si>
  <si>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</si>
  <si>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</si>
  <si>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</si>
  <si>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</si>
  <si>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</si>
  <si>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</si>
  <si>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</si>
  <si>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</si>
  <si>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</si>
  <si>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</si>
  <si>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</si>
  <si>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</si>
  <si>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</si>
  <si>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</si>
  <si>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</si>
  <si>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</si>
  <si>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</si>
  <si>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</si>
  <si>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</si>
  <si>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</si>
  <si>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</si>
  <si>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</si>
  <si>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</si>
  <si>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</si>
  <si>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</si>
  <si>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</si>
  <si>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</si>
  <si>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</si>
  <si>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</si>
  <si>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</si>
  <si>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</si>
  <si>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</si>
  <si>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</si>
  <si>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</si>
  <si>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</si>
  <si>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</si>
  <si>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</si>
  <si>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</si>
  <si>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</si>
  <si>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</si>
  <si>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</si>
  <si>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</si>
  <si>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</si>
  <si>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</si>
  <si>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</si>
  <si>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</si>
  <si>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</si>
  <si>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</si>
  <si>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</si>
  <si>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</si>
  <si>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</si>
  <si>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</si>
  <si>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</si>
  <si>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</si>
  <si>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</si>
  <si>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</si>
  <si>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</si>
  <si>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</si>
  <si>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</si>
  <si>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</si>
  <si>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</si>
  <si>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</si>
  <si>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</si>
  <si>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</si>
  <si>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</si>
  <si>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</si>
  <si>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</si>
  <si>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</si>
  <si>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</si>
  <si>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</si>
  <si>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</si>
  <si>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</si>
  <si>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</si>
  <si>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</si>
  <si>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</si>
  <si>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</si>
  <si>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</si>
  <si>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</si>
  <si>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</si>
  <si>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</si>
  <si>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</si>
  <si>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</si>
  <si>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</si>
  <si>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</si>
  <si>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</si>
  <si>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</si>
  <si>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</si>
  <si>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</si>
  <si>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</si>
  <si>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</si>
  <si>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</si>
  <si>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</si>
  <si>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</si>
  <si>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</si>
  <si>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</si>
  <si>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</si>
  <si>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</si>
  <si>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</si>
  <si>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</si>
  <si>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</si>
  <si>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</si>
  <si>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</si>
  <si>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</si>
  <si>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</si>
  <si>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</si>
  <si>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</si>
  <si>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</si>
  <si>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</si>
  <si>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</si>
  <si>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</si>
  <si>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</si>
  <si>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</si>
  <si>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</si>
  <si>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</si>
  <si>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</si>
  <si>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</si>
  <si>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</si>
  <si>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</si>
  <si>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</si>
  <si>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</si>
  <si>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</si>
  <si>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</si>
  <si>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</si>
  <si>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</si>
  <si>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</si>
  <si>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</si>
  <si>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</si>
  <si>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</si>
  <si>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</si>
  <si>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</si>
  <si>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</si>
  <si>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</si>
  <si>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</si>
  <si>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</si>
  <si>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</si>
  <si>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</si>
  <si>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</si>
  <si>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</si>
  <si>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</si>
  <si>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</si>
  <si>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</si>
  <si>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</si>
  <si>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</si>
  <si>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</si>
  <si>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</si>
  <si>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</si>
  <si>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</si>
  <si>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</si>
  <si>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</si>
  <si>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</si>
  <si>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</si>
  <si>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</si>
  <si>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</si>
  <si>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</si>
  <si>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</si>
  <si>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</si>
  <si>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</si>
  <si>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</si>
  <si>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</si>
  <si>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</si>
  <si>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</si>
  <si>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</si>
  <si>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</si>
  <si>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</si>
  <si>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</si>
  <si>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</si>
  <si>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</si>
  <si>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</si>
  <si>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</si>
  <si>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</si>
  <si>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</si>
  <si>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</si>
  <si>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</si>
  <si>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</si>
  <si>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</si>
  <si>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</si>
  <si>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</si>
  <si>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</si>
  <si>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</si>
  <si>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</si>
  <si>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</si>
  <si>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</si>
  <si>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</si>
  <si>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</si>
  <si>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</si>
  <si>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</si>
  <si>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</si>
  <si>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</si>
  <si>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</si>
  <si>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</si>
  <si>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</si>
  <si>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</si>
  <si>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</si>
  <si>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</si>
  <si>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</si>
  <si>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</si>
  <si>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</si>
  <si>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</si>
  <si>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</si>
  <si>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</si>
  <si>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</si>
  <si>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</si>
  <si>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</si>
  <si>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</si>
  <si>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</si>
  <si>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</si>
  <si>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</si>
  <si>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</si>
  <si>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</si>
  <si>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</si>
  <si>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</si>
  <si>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</si>
  <si>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</si>
  <si>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</si>
  <si>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</si>
  <si>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</si>
  <si>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</si>
  <si>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</si>
  <si>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</si>
  <si>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</si>
  <si>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</si>
  <si>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</si>
  <si>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</si>
  <si>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</si>
  <si>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</si>
  <si>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</si>
  <si>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</si>
  <si>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</si>
  <si>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</si>
  <si>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</si>
  <si>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</si>
  <si>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</si>
  <si>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</si>
  <si>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</si>
  <si>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</si>
  <si>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</si>
  <si>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</si>
  <si>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</si>
  <si>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</si>
  <si>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</si>
  <si>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</si>
  <si>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</si>
  <si>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</si>
  <si>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</si>
  <si>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</si>
  <si>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</si>
  <si>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</si>
  <si>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</si>
  <si>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</si>
  <si>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</si>
  <si>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</si>
  <si>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</si>
  <si>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</si>
  <si>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</si>
  <si>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</si>
  <si>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</si>
  <si>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</si>
  <si>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</si>
  <si>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</si>
  <si>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</si>
  <si>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</si>
  <si>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</si>
  <si>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</si>
  <si>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</si>
  <si>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</si>
  <si>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</si>
  <si>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</si>
  <si>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</si>
  <si>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</si>
  <si>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</si>
  <si>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</si>
  <si>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</si>
  <si>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</si>
  <si>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</si>
  <si>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</si>
  <si>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</si>
  <si>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</si>
  <si>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</si>
  <si>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</si>
  <si>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</si>
  <si>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</si>
  <si>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</si>
  <si>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</si>
  <si>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</si>
  <si>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</si>
  <si>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</si>
  <si>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</si>
  <si>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</si>
  <si>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</si>
  <si>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</si>
  <si>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</si>
  <si>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</si>
  <si>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</si>
  <si>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</si>
  <si>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</si>
  <si>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</si>
  <si>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</si>
  <si>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</si>
  <si>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</si>
  <si>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</si>
  <si>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</si>
  <si>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</si>
  <si>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</si>
  <si>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</si>
  <si>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</si>
  <si>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</si>
  <si>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</si>
  <si>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</si>
  <si>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</si>
  <si>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</si>
  <si>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</si>
  <si>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</si>
  <si>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</si>
  <si>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</si>
  <si>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</si>
  <si>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</si>
  <si>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</si>
  <si>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</si>
  <si>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</si>
  <si>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</si>
  <si>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</si>
  <si>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</si>
  <si>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</si>
  <si>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</si>
  <si>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</si>
  <si>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</si>
  <si>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</si>
  <si>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</si>
  <si>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</si>
  <si>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</si>
  <si>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</si>
  <si>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</si>
  <si>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</si>
  <si>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</si>
  <si>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</si>
  <si>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</si>
  <si>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</si>
  <si>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</si>
  <si>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</si>
  <si>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</si>
  <si>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</si>
  <si>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</si>
  <si>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</si>
  <si>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</si>
  <si>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</si>
  <si>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</si>
  <si>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</si>
  <si>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</si>
  <si>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</si>
  <si>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</si>
  <si>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</si>
  <si>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</si>
  <si>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</si>
  <si>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</si>
  <si>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</si>
  <si>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</si>
  <si>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</si>
  <si>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</si>
  <si>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</si>
  <si>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</si>
  <si>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</si>
  <si>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</si>
  <si>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</si>
  <si>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</si>
  <si>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</si>
  <si>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</si>
  <si>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</si>
  <si>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</si>
  <si>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</si>
  <si>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</si>
  <si>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</si>
  <si>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</si>
  <si>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</si>
  <si>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</si>
  <si>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</si>
  <si>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</si>
  <si>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</si>
  <si>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</si>
  <si>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</si>
  <si>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</si>
  <si>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</si>
  <si>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</si>
  <si>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</si>
  <si>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</si>
  <si>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</si>
  <si>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</si>
  <si>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</si>
  <si>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</si>
  <si>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</si>
  <si>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</si>
  <si>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</si>
  <si>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</si>
  <si>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</si>
  <si>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</si>
  <si>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</si>
  <si>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</si>
  <si>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</si>
  <si>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</si>
  <si>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</si>
  <si>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</si>
  <si>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</si>
  <si>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</si>
  <si>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</si>
  <si>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</si>
  <si>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</si>
  <si>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</si>
  <si>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</si>
  <si>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</si>
  <si>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</si>
  <si>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</si>
  <si>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</si>
  <si>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</si>
  <si>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</si>
  <si>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</si>
  <si>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</si>
  <si>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</si>
  <si>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</si>
  <si>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</si>
  <si>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</si>
  <si>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</si>
  <si>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</si>
  <si>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</si>
  <si>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</si>
  <si>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</si>
  <si>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</si>
  <si>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</si>
  <si>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</si>
  <si>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</si>
  <si>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</si>
  <si>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</si>
  <si>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</si>
  <si>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</si>
  <si>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</si>
  <si>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</si>
  <si>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</si>
  <si>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</si>
  <si>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</si>
  <si>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</si>
  <si>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</si>
  <si>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</si>
  <si>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</si>
  <si>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</si>
  <si>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</si>
  <si>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</si>
  <si>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</si>
  <si>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</si>
  <si>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</si>
  <si>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</si>
  <si>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</si>
  <si>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</si>
  <si>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</si>
  <si>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</si>
  <si>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</si>
  <si>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</si>
  <si>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</si>
  <si>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</si>
  <si>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</si>
  <si>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</si>
  <si>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</si>
  <si>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</si>
  <si>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</si>
  <si>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</si>
  <si>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</si>
  <si>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</si>
  <si>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</si>
  <si>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</si>
  <si>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</si>
  <si>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</si>
  <si>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</si>
  <si>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</si>
  <si>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</si>
  <si>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</si>
  <si>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</si>
  <si>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</si>
  <si>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</si>
  <si>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</si>
  <si>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</si>
  <si>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</si>
  <si>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</si>
  <si>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</si>
  <si>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</si>
  <si>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</si>
  <si>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</si>
  <si>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</si>
  <si>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</si>
  <si>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</si>
  <si>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</si>
  <si>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</si>
  <si>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</si>
  <si>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</si>
  <si>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</si>
  <si>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</si>
  <si>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</si>
  <si>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</si>
  <si>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</si>
  <si>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</si>
  <si>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</si>
  <si>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</si>
  <si>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</si>
  <si>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</si>
  <si>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</si>
  <si>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</si>
  <si>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</si>
  <si>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</si>
  <si>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</si>
  <si>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</si>
  <si>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</si>
  <si>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</si>
  <si>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</si>
  <si>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</si>
  <si>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</si>
  <si>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</si>
  <si>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</si>
  <si>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</si>
  <si>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</si>
  <si>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</si>
  <si>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</si>
  <si>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</si>
  <si>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</si>
  <si>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</si>
  <si>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</si>
  <si>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</si>
  <si>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</si>
  <si>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</si>
  <si>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</si>
  <si>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</si>
  <si>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</si>
  <si>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</si>
  <si>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</si>
  <si>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</si>
  <si>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</si>
  <si>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</si>
  <si>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</si>
  <si>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</si>
  <si>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</si>
  <si>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</si>
  <si>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</si>
  <si>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</si>
  <si>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</si>
  <si>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</si>
  <si>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</si>
  <si>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</si>
  <si>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</si>
  <si>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</si>
  <si>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</si>
  <si>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</si>
  <si>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</si>
  <si>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</si>
  <si>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</si>
  <si>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</si>
  <si>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</si>
  <si>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</si>
  <si>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</si>
  <si>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</si>
  <si>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</si>
  <si>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</si>
  <si>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</si>
  <si>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</si>
  <si>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</si>
  <si>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</si>
  <si>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</si>
  <si>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</si>
  <si>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</si>
  <si>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</si>
  <si>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</si>
  <si>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</si>
  <si>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</si>
  <si>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</si>
  <si>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</si>
  <si>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</si>
  <si>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</si>
  <si>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</si>
  <si>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</si>
  <si>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</si>
  <si>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</si>
  <si>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</si>
  <si>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</si>
  <si>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</si>
  <si>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</si>
  <si>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</si>
  <si>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</si>
  <si>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</si>
  <si>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</si>
  <si>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</si>
  <si>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</si>
  <si>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</si>
  <si>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</si>
  <si>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</si>
  <si>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</si>
  <si>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</si>
  <si>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</si>
  <si>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</si>
  <si>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</si>
  <si>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</si>
  <si>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</si>
  <si>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</si>
  <si>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</si>
  <si>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</si>
  <si>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</si>
  <si>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</si>
  <si>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</si>
  <si>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</si>
  <si>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</si>
  <si>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</si>
  <si>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</si>
  <si>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</si>
  <si>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</si>
  <si>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</si>
  <si>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</si>
  <si>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</si>
  <si>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</si>
  <si>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</si>
  <si>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</si>
  <si>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</si>
  <si>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</si>
  <si>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</si>
  <si>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</si>
  <si>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</si>
  <si>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</si>
  <si>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</si>
  <si>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</si>
  <si>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</si>
  <si>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</si>
  <si>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</si>
  <si>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</si>
  <si>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</si>
  <si>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</si>
  <si>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</si>
  <si>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</si>
  <si>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</si>
  <si>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</si>
  <si>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</si>
  <si>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</si>
  <si>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</si>
  <si>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</si>
  <si>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</si>
  <si>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</si>
  <si>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</si>
  <si>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</si>
  <si>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</si>
  <si>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</si>
  <si>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</si>
  <si>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</si>
  <si>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</si>
  <si>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</si>
  <si>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</si>
  <si>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</si>
  <si>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</si>
  <si>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</si>
  <si>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</si>
  <si>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</si>
  <si>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</si>
  <si>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</si>
  <si>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</si>
  <si>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</si>
  <si>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</si>
  <si>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</si>
  <si>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</si>
  <si>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</si>
  <si>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</si>
  <si>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</si>
  <si>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</si>
  <si>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</si>
  <si>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</si>
  <si>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</si>
  <si>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</si>
  <si>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</si>
  <si>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</si>
  <si>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</si>
  <si>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</si>
  <si>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</si>
  <si>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</si>
  <si>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</si>
  <si>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</si>
  <si>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</si>
  <si>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</si>
  <si>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</si>
  <si>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</si>
  <si>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</si>
  <si>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</si>
  <si>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</si>
  <si>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</si>
  <si>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</si>
  <si>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</si>
  <si>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</si>
  <si>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</si>
  <si>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</si>
  <si>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</si>
  <si>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</si>
  <si>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</si>
  <si>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</si>
  <si>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</si>
  <si>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</si>
  <si>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</si>
  <si>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</si>
  <si>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</si>
  <si>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</si>
  <si>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</si>
  <si>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</si>
  <si>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</si>
  <si>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</si>
  <si>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</si>
  <si>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</si>
  <si>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</si>
  <si>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</si>
  <si>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</si>
  <si>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</si>
  <si>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</si>
  <si>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</si>
  <si>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</si>
  <si>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</si>
  <si>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</si>
  <si>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</si>
  <si>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</si>
  <si>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</si>
  <si>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</si>
  <si>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</si>
  <si>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</si>
  <si>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</si>
  <si>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</si>
  <si>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</si>
  <si>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</si>
  <si>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</si>
  <si>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</si>
  <si>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</si>
  <si>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</si>
  <si>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</si>
  <si>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</si>
  <si>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</si>
  <si>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</si>
  <si>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</si>
  <si>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</si>
  <si>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</si>
  <si>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</si>
  <si>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</si>
  <si>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</si>
  <si>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</si>
  <si>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</si>
  <si>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</si>
  <si>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</si>
  <si>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</si>
  <si>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</si>
  <si>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</si>
  <si>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</si>
  <si>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</si>
  <si>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</si>
  <si>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</si>
  <si>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</si>
  <si>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</si>
  <si>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</si>
  <si>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</si>
  <si>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</si>
  <si>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</si>
  <si>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</si>
  <si>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</si>
  <si>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</si>
  <si>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</si>
  <si>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</si>
  <si>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</si>
  <si>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</si>
  <si>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</si>
  <si>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</si>
  <si>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</si>
  <si>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</si>
  <si>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</si>
  <si>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</si>
  <si>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</si>
  <si>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</si>
  <si>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</si>
  <si>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</si>
  <si>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</si>
  <si>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</si>
  <si>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</si>
  <si>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</si>
  <si>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</si>
  <si>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</si>
  <si>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</si>
  <si>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</si>
  <si>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</si>
  <si>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</si>
  <si>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</si>
  <si>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</si>
  <si>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</si>
  <si>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</si>
  <si>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</si>
  <si>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</si>
  <si>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</si>
  <si>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</si>
  <si>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</si>
  <si>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</si>
  <si>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</si>
  <si>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</si>
  <si>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</si>
  <si>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</si>
  <si>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</si>
  <si>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</si>
  <si>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</si>
  <si>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</si>
  <si>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</si>
  <si>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</si>
  <si>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</si>
  <si>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</si>
  <si>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</si>
  <si>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</si>
  <si>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</si>
  <si>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</si>
  <si>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</si>
  <si>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</si>
  <si>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</si>
  <si>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</si>
  <si>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</si>
  <si>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</si>
  <si>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</si>
  <si>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</si>
  <si>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</si>
  <si>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</si>
  <si>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</si>
  <si>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</si>
  <si>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</si>
  <si>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</si>
  <si>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</si>
  <si>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</si>
  <si>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</si>
  <si>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</si>
  <si>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</si>
  <si>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</si>
  <si>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</si>
  <si>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</si>
  <si>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</si>
  <si>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</si>
  <si>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</si>
  <si>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</si>
  <si>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</si>
  <si>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</si>
  <si>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</si>
  <si>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</si>
  <si>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</si>
  <si>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</si>
  <si>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</si>
  <si>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</si>
  <si>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</si>
  <si>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</si>
  <si>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</si>
  <si>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</si>
  <si>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</si>
  <si>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</si>
  <si>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</si>
  <si>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</si>
  <si>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</si>
  <si>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</si>
  <si>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</si>
  <si>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</si>
  <si>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</si>
  <si>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</si>
  <si>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</si>
  <si>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</si>
  <si>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</si>
  <si>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</si>
  <si>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</si>
  <si>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</si>
  <si>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</si>
  <si>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</si>
  <si>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</si>
  <si>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</si>
  <si>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</si>
  <si>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</si>
  <si>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</si>
  <si>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</si>
  <si>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</si>
  <si>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</si>
  <si>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</si>
  <si>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</si>
  <si>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</si>
  <si>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</si>
  <si>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</si>
  <si>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</si>
  <si>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</si>
  <si>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</si>
  <si>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</si>
  <si>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</si>
  <si>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</si>
  <si>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</si>
  <si>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</si>
  <si>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</si>
  <si>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</si>
  <si>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</si>
  <si>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</si>
  <si>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</si>
  <si>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</si>
  <si>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</si>
  <si>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</si>
  <si>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</si>
  <si>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</si>
  <si>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</si>
  <si>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</si>
  <si>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</si>
  <si>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</si>
  <si>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</si>
  <si>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</si>
  <si>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</si>
  <si>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</si>
  <si>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</si>
  <si>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</si>
  <si>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</si>
  <si>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</si>
  <si>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</si>
  <si>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</si>
  <si>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</si>
  <si>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</si>
  <si>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</si>
  <si>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</si>
  <si>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</si>
  <si>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</si>
  <si>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</si>
  <si>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</si>
  <si>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</si>
  <si>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</si>
  <si>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</si>
  <si>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</si>
  <si>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</si>
  <si>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</si>
  <si>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</si>
  <si>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</si>
  <si>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</si>
  <si>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</si>
  <si>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</si>
  <si>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</si>
  <si>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</si>
  <si>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</si>
  <si>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</si>
  <si>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</si>
  <si>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</si>
  <si>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</si>
  <si>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</si>
  <si>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</si>
  <si>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</si>
  <si>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</si>
  <si>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</si>
  <si>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</si>
  <si>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</si>
  <si>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</si>
  <si>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</si>
  <si>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</si>
  <si>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</si>
  <si>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</si>
  <si>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</si>
  <si>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</si>
  <si>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</si>
  <si>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</si>
  <si>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</si>
  <si>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</si>
  <si>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</si>
  <si>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</si>
  <si>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</si>
  <si>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</si>
  <si>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</si>
  <si>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</si>
  <si>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</si>
  <si>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</si>
  <si>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</si>
  <si>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</si>
  <si>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</si>
  <si>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</si>
  <si>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</si>
  <si>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</si>
  <si>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</si>
  <si>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</si>
  <si>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</si>
  <si>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</si>
  <si>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</si>
  <si>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</si>
  <si>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</si>
  <si>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</si>
  <si>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</si>
  <si>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</si>
  <si>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</si>
  <si>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</si>
  <si>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</si>
  <si>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</si>
  <si>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</si>
  <si>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</si>
  <si>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</si>
  <si>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</si>
  <si>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</si>
  <si>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</si>
  <si>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</si>
  <si>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</si>
  <si>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</si>
  <si>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</si>
  <si>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</si>
  <si>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</si>
  <si>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</si>
  <si>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</si>
  <si>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</si>
  <si>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</si>
  <si>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</si>
  <si>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</si>
  <si>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</si>
  <si>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</si>
  <si>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</si>
  <si>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</si>
  <si>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</si>
  <si>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</si>
  <si>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</si>
  <si>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</si>
  <si>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</si>
  <si>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</si>
  <si>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</si>
  <si>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</si>
  <si>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</si>
  <si>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</si>
  <si>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</si>
  <si>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</si>
  <si>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</si>
  <si>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</si>
  <si>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</si>
  <si>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</si>
  <si>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</si>
  <si>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</si>
  <si>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</si>
  <si>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</si>
  <si>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</si>
  <si>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</si>
  <si>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</si>
  <si>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</si>
  <si>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</si>
  <si>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</si>
  <si>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</si>
  <si>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</si>
  <si>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</si>
  <si>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</si>
  <si>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</si>
  <si>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</si>
  <si>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</si>
  <si>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</si>
  <si>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</si>
  <si>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</si>
  <si>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</si>
  <si>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</si>
  <si>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</si>
  <si>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</si>
  <si>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</si>
  <si>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</si>
  <si>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</si>
  <si>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</si>
  <si>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</si>
  <si>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</si>
  <si>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</si>
  <si>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</si>
  <si>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</si>
  <si>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</si>
  <si>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</si>
  <si>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</si>
  <si>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</si>
  <si>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</si>
  <si>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</si>
  <si>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</si>
  <si>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</si>
  <si>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</si>
  <si>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</si>
  <si>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</si>
  <si>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</si>
  <si>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</si>
  <si>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</si>
  <si>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</si>
  <si>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</si>
  <si>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</si>
  <si>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</si>
  <si>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</si>
  <si>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</si>
  <si>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</si>
  <si>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</si>
  <si>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</si>
  <si>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</si>
  <si>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</si>
  <si>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</si>
  <si>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</si>
  <si>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</si>
  <si>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</si>
  <si>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</si>
  <si>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</si>
  <si>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</si>
  <si>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</si>
  <si>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</si>
  <si>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</si>
  <si>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</si>
  <si>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</si>
  <si>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</si>
  <si>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</si>
  <si>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</si>
  <si>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</si>
  <si>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</si>
  <si>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</si>
  <si>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</si>
  <si>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</si>
  <si>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</si>
  <si>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</si>
  <si>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</si>
  <si>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</si>
  <si>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</si>
  <si>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</si>
  <si>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</si>
  <si>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</si>
  <si>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</si>
  <si>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</si>
  <si>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</si>
  <si>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</si>
  <si>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</si>
  <si>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</si>
  <si>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</si>
  <si>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</si>
  <si>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</si>
  <si>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</si>
  <si>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</si>
  <si>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</si>
  <si>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</si>
  <si>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</si>
  <si>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</si>
  <si>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</si>
  <si>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</si>
  <si>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</si>
  <si>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</si>
  <si>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</si>
  <si>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</si>
  <si>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</si>
  <si>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</si>
  <si>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</si>
  <si>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</si>
  <si>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</si>
  <si>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</si>
  <si>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</si>
  <si>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</si>
  <si>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</si>
  <si>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</si>
  <si>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</si>
  <si>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</si>
  <si>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</si>
  <si>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</si>
  <si>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</si>
  <si>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</si>
  <si>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</si>
  <si>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</si>
  <si>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</si>
  <si>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</si>
  <si>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</si>
  <si>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</si>
  <si>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</si>
  <si>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</si>
  <si>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</si>
  <si>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</si>
  <si>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</si>
  <si>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</si>
  <si>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</si>
  <si>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</si>
  <si>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</si>
  <si>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</si>
  <si>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</si>
  <si>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</si>
  <si>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</si>
  <si>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</si>
  <si>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</si>
  <si>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</si>
  <si>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</si>
  <si>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</si>
  <si>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</si>
  <si>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</si>
  <si>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</si>
  <si>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</si>
  <si>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</si>
  <si>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</si>
  <si>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</si>
  <si>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</si>
  <si>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</si>
  <si>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</si>
  <si>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</si>
  <si>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</si>
  <si>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</si>
  <si>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</si>
  <si>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</si>
  <si>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</si>
  <si>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</si>
  <si>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</si>
  <si>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</si>
  <si>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</si>
  <si>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</si>
  <si>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</si>
  <si>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</si>
  <si>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</si>
  <si>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</si>
  <si>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</si>
  <si>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</si>
  <si>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</si>
  <si>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</si>
  <si>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</si>
  <si>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</si>
  <si>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</si>
  <si>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</si>
  <si>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</si>
  <si>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</si>
  <si>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</si>
  <si>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</si>
  <si>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</si>
  <si>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</si>
  <si>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</si>
  <si>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</si>
  <si>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</si>
  <si>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</si>
  <si>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</si>
  <si>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</si>
  <si>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</si>
  <si>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</si>
  <si>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</si>
  <si>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</si>
  <si>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</si>
  <si>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</si>
  <si>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</si>
  <si>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</si>
  <si>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</si>
  <si>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</si>
  <si>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</si>
  <si>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</si>
  <si>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</si>
  <si>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</si>
  <si>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</si>
  <si>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</si>
  <si>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</si>
  <si>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</si>
  <si>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</si>
  <si>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</si>
  <si>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</si>
  <si>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</si>
  <si>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</si>
  <si>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</si>
  <si>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</si>
  <si>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</si>
  <si>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</si>
  <si>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</si>
  <si>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</si>
  <si>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</si>
  <si>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</si>
  <si>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</si>
  <si>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</si>
  <si>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</si>
  <si>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</si>
  <si>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</si>
  <si>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</si>
  <si>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</si>
  <si>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</si>
  <si>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</si>
  <si>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</si>
  <si>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</si>
  <si>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</si>
  <si>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</si>
  <si>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</si>
  <si>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</si>
  <si>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</si>
  <si>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</si>
  <si>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</si>
  <si>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</si>
  <si>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</si>
  <si>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</si>
  <si>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</si>
  <si>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</si>
  <si>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</si>
  <si>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</si>
  <si>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</si>
  <si>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</si>
  <si>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</si>
  <si>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</si>
  <si>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</si>
  <si>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</si>
  <si>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</si>
  <si>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</si>
  <si>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</si>
  <si>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</si>
  <si>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</si>
  <si>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</si>
  <si>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</si>
  <si>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</si>
  <si>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</si>
  <si>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</si>
  <si>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</si>
  <si>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</si>
  <si>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</si>
  <si>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</si>
  <si>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</si>
  <si>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</si>
  <si>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</si>
  <si>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</si>
  <si>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</si>
  <si>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</si>
  <si>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</si>
  <si>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</si>
  <si>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</si>
  <si>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</si>
  <si>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</si>
  <si>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</si>
  <si>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</si>
  <si>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</si>
  <si>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</si>
  <si>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</si>
  <si>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</si>
  <si>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</si>
  <si>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</si>
  <si>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</si>
  <si>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</si>
  <si>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</si>
  <si>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</si>
  <si>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</si>
  <si>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</si>
  <si>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</si>
  <si>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</si>
  <si>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</si>
  <si>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</si>
  <si>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</si>
  <si>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</si>
  <si>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</si>
  <si>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</si>
  <si>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</si>
  <si>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</si>
  <si>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</si>
  <si>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</si>
  <si>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</si>
  <si>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</si>
  <si>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</si>
  <si>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</si>
  <si>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</si>
  <si>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</si>
  <si>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</si>
  <si>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</si>
  <si>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</si>
  <si>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</si>
  <si>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</si>
  <si>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</si>
  <si>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</si>
  <si>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</si>
  <si>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</si>
  <si>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</si>
  <si>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</si>
  <si>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</si>
  <si>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</si>
  <si>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</si>
  <si>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</si>
  <si>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</si>
  <si>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</si>
  <si>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</si>
  <si>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</si>
  <si>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</si>
  <si>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</si>
  <si>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</si>
  <si>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</si>
  <si>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</si>
  <si>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</si>
  <si>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</si>
  <si>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</si>
  <si>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</si>
  <si>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</si>
  <si>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</si>
  <si>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</si>
  <si>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</si>
  <si>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</si>
  <si>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</si>
  <si>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</si>
  <si>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</si>
  <si>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</si>
  <si>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</si>
  <si>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</si>
  <si>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</si>
  <si>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</si>
  <si>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</si>
  <si>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</si>
  <si>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</si>
  <si>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</si>
  <si>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</si>
  <si>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</si>
  <si>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</si>
  <si>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</si>
  <si>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</si>
  <si>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</si>
  <si>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</si>
  <si>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</si>
  <si>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</si>
  <si>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</si>
  <si>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</si>
  <si>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</si>
  <si>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</si>
  <si>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</si>
  <si>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</si>
  <si>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</si>
  <si>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</si>
  <si>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</si>
  <si>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</si>
  <si>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</si>
  <si>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</si>
  <si>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</si>
  <si>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</si>
  <si>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</si>
  <si>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</si>
  <si>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</si>
  <si>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</si>
  <si>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</si>
  <si>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</si>
  <si>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</si>
  <si>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</si>
  <si>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</si>
  <si>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</si>
  <si>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</si>
  <si>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</si>
  <si>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</si>
  <si>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</si>
  <si>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</si>
  <si>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</si>
  <si>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</si>
  <si>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</si>
  <si>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</si>
  <si>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</si>
  <si>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</si>
  <si>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</si>
  <si>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</si>
  <si>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</si>
  <si>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</si>
  <si>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</si>
  <si>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</si>
  <si>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</si>
  <si>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</si>
  <si>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</si>
  <si>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</si>
  <si>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</si>
  <si>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</si>
  <si>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</si>
  <si>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</si>
  <si>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</si>
  <si>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</si>
  <si>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</si>
  <si>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</si>
  <si>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</si>
  <si>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</si>
  <si>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</si>
  <si>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</si>
  <si>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</si>
  <si>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</si>
  <si>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</si>
  <si>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</si>
  <si>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</si>
  <si>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</si>
  <si>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</si>
  <si>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</si>
  <si>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</si>
  <si>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</si>
  <si>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</si>
  <si>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</si>
  <si>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</si>
  <si>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</si>
  <si>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</si>
  <si>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</si>
  <si>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</si>
  <si>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</si>
  <si>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</si>
  <si>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</si>
  <si>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</si>
  <si>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</si>
  <si>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</si>
  <si>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</si>
  <si>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</si>
  <si>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</si>
  <si>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</si>
  <si>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</si>
  <si>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</si>
  <si>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</si>
  <si>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</si>
  <si>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</si>
  <si>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</si>
  <si>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</si>
  <si>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</si>
  <si>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</si>
  <si>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</si>
  <si>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</si>
  <si>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</si>
  <si>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</si>
  <si>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</si>
  <si>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</si>
  <si>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</si>
  <si>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</si>
  <si>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</si>
  <si>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</si>
  <si>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</si>
  <si>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</si>
  <si>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</si>
  <si>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</si>
  <si>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</si>
  <si>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</si>
  <si>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</si>
  <si>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</si>
  <si>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</si>
  <si>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</si>
  <si>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</si>
  <si>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</si>
  <si>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</si>
  <si>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</si>
  <si>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</si>
  <si>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</si>
  <si>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</si>
  <si>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</si>
  <si>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</si>
  <si>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</si>
  <si>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</si>
  <si>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</si>
  <si>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</si>
  <si>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</si>
  <si>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</si>
  <si>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</si>
  <si>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</si>
  <si>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</si>
  <si>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</si>
  <si>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</si>
  <si>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</si>
  <si>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</si>
  <si>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</si>
  <si>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</si>
  <si>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</si>
  <si>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</si>
  <si>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</si>
  <si>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</si>
  <si>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</si>
  <si>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</si>
  <si>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</si>
  <si>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</si>
  <si>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</si>
  <si>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</si>
  <si>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</si>
  <si>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</si>
  <si>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</si>
  <si>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</si>
  <si>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</si>
  <si>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</si>
  <si>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</si>
  <si>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</si>
  <si>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</si>
  <si>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</si>
  <si>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</si>
  <si>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</si>
  <si>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</si>
  <si>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</si>
  <si>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</si>
  <si>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</si>
  <si>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</si>
  <si>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</si>
  <si>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</si>
  <si>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</si>
  <si>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</si>
  <si>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</si>
  <si>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</si>
  <si>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</si>
  <si>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</si>
  <si>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</si>
  <si>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</si>
  <si>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</si>
  <si>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</si>
  <si>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</si>
  <si>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</si>
  <si>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</si>
  <si>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</si>
  <si>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</si>
  <si>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</si>
  <si>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</si>
  <si>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</si>
  <si>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</si>
  <si>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</si>
  <si>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</si>
  <si>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</si>
  <si>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</si>
  <si>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</si>
  <si>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</si>
  <si>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</si>
  <si>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</si>
  <si>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</si>
  <si>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</si>
  <si>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</si>
  <si>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</si>
  <si>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</si>
  <si>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</si>
  <si>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</si>
  <si>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</si>
  <si>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</si>
  <si>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</si>
  <si>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</si>
  <si>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</si>
  <si>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</si>
  <si>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</si>
  <si>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</si>
  <si>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</si>
  <si>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</si>
  <si>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</si>
  <si>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</si>
  <si>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</si>
  <si>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</si>
  <si>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</si>
  <si>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</si>
  <si>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</si>
  <si>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</si>
  <si>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</si>
  <si>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</si>
  <si>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</si>
  <si>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</si>
  <si>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</si>
  <si>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</si>
  <si>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</si>
  <si>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</si>
  <si>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</si>
  <si>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</si>
  <si>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</si>
  <si>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</si>
  <si>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</si>
  <si>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</si>
  <si>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</si>
  <si>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</si>
  <si>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</si>
  <si>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</si>
  <si>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</si>
  <si>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</si>
  <si>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</si>
  <si>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</si>
  <si>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</si>
  <si>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</si>
  <si>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</si>
  <si>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</si>
  <si>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</si>
  <si>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</si>
  <si>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</si>
  <si>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</si>
  <si>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</si>
  <si>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</si>
  <si>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</si>
  <si>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</si>
  <si>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</si>
  <si>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</si>
  <si>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</si>
  <si>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</si>
  <si>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</si>
  <si>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</si>
  <si>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</si>
  <si>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</si>
  <si>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</si>
  <si>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</si>
  <si>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</si>
  <si>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</si>
  <si>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</si>
  <si>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</si>
  <si>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</si>
  <si>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</si>
  <si>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</si>
  <si>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</si>
  <si>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</si>
  <si>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</si>
  <si>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</si>
  <si>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</si>
  <si>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</si>
  <si>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</si>
  <si>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</si>
  <si>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</si>
  <si>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</si>
  <si>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</si>
  <si>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</si>
  <si>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</si>
  <si>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</si>
  <si>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</si>
  <si>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</si>
  <si>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</si>
  <si>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</si>
  <si>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</si>
  <si>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</si>
  <si>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</si>
  <si>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</si>
  <si>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</si>
  <si>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</si>
  <si>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</si>
  <si>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</si>
  <si>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</si>
  <si>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</si>
  <si>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</si>
  <si>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</si>
  <si>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</si>
  <si>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</si>
  <si>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</si>
  <si>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</si>
  <si>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</si>
  <si>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</si>
  <si>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</si>
  <si>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</si>
  <si>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</si>
  <si>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</si>
  <si>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</si>
  <si>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</si>
  <si>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</si>
  <si>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</si>
  <si>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</si>
  <si>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</si>
  <si>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</si>
  <si>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</si>
  <si>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</si>
  <si>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</si>
  <si>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</si>
  <si>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</si>
  <si>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</si>
  <si>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</si>
  <si>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</si>
  <si>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</si>
  <si>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</si>
  <si>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</si>
  <si>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</si>
  <si>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</si>
  <si>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</si>
  <si>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</si>
  <si>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</si>
  <si>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</si>
  <si>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</si>
  <si>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</si>
  <si>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</si>
  <si>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</si>
  <si>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</si>
  <si>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</si>
  <si>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</si>
  <si>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</si>
  <si>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</si>
  <si>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</si>
  <si>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</si>
  <si>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</si>
  <si>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</si>
  <si>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</si>
  <si>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</si>
  <si>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</si>
  <si>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</si>
  <si>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</si>
  <si>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</si>
  <si>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</si>
  <si>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</si>
  <si>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</si>
  <si>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</si>
  <si>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</si>
  <si>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</si>
  <si>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</si>
  <si>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</si>
  <si>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</si>
  <si>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</si>
  <si>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</si>
  <si>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</si>
  <si>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</si>
  <si>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</si>
  <si>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</si>
  <si>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</si>
  <si>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</si>
  <si>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</si>
  <si>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</si>
  <si>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</si>
  <si>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</si>
  <si>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</si>
  <si>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</si>
  <si>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</si>
  <si>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</si>
  <si>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</si>
  <si>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</si>
  <si>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</si>
  <si>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</si>
  <si>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</si>
  <si>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</si>
  <si>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</si>
  <si>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</si>
  <si>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</si>
  <si>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</si>
  <si>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</si>
  <si>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</si>
  <si>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</si>
  <si>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</si>
  <si>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</si>
  <si>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</si>
  <si>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</si>
  <si>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</si>
  <si>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</si>
  <si>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</si>
  <si>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</si>
  <si>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</si>
  <si>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</si>
  <si>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</si>
  <si>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</si>
  <si>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</si>
  <si>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</si>
  <si>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</si>
  <si>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</si>
  <si>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</si>
  <si>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</si>
  <si>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</si>
  <si>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</si>
  <si>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</si>
  <si>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</si>
  <si>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</si>
  <si>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</si>
  <si>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</si>
  <si>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</si>
  <si>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</si>
  <si>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</si>
  <si>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</si>
  <si>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</si>
  <si>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</si>
  <si>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</si>
  <si>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</si>
  <si>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</si>
  <si>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</si>
  <si>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</si>
  <si>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</si>
  <si>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</si>
  <si>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</si>
  <si>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</si>
  <si>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</si>
  <si>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</si>
  <si>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</si>
  <si>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</si>
  <si>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</si>
  <si>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</si>
  <si>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</si>
  <si>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</si>
  <si>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</si>
  <si>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</si>
  <si>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</si>
  <si>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</si>
  <si>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</si>
  <si>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</si>
  <si>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</si>
  <si>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</si>
  <si>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</si>
  <si>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</si>
  <si>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</si>
  <si>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</si>
  <si>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</si>
  <si>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</si>
  <si>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</si>
  <si>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</si>
  <si>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</si>
  <si>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</si>
  <si>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</si>
  <si>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</si>
  <si>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</si>
  <si>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</si>
  <si>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</si>
  <si>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</si>
  <si>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</si>
  <si>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</si>
  <si>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</si>
  <si>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</si>
  <si>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</si>
  <si>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</si>
  <si>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</si>
  <si>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</si>
  <si>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</si>
  <si>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</si>
  <si>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</si>
  <si>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</si>
  <si>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</si>
  <si>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</si>
  <si>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</si>
  <si>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</si>
  <si>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</si>
  <si>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</si>
  <si>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</si>
  <si>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</si>
  <si>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</si>
  <si>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</si>
  <si>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</si>
  <si>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</si>
  <si>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</si>
  <si>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</si>
  <si>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</si>
  <si>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</si>
  <si>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</si>
  <si>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</si>
  <si>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</si>
  <si>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</si>
  <si>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</si>
  <si>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</si>
  <si>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</si>
  <si>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</si>
  <si>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</si>
  <si>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</si>
  <si>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</si>
  <si>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</si>
  <si>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</si>
  <si>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</si>
  <si>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</si>
  <si>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</si>
  <si>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</si>
  <si>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</si>
  <si>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</si>
  <si>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</si>
  <si>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</si>
  <si>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</si>
  <si>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</si>
  <si>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</si>
  <si>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</si>
  <si>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</si>
  <si>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</si>
  <si>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</si>
  <si>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</si>
  <si>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</si>
  <si>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</si>
  <si>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</si>
  <si>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</si>
  <si>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</si>
  <si>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</si>
  <si>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</si>
  <si>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</si>
  <si>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</si>
  <si>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</si>
  <si>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</si>
  <si>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</si>
  <si>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</si>
  <si>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</si>
  <si>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</si>
  <si>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</si>
  <si>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</si>
  <si>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</si>
  <si>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</si>
  <si>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</si>
  <si>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</si>
  <si>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</si>
  <si>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</si>
  <si>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</si>
  <si>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</si>
  <si>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</si>
  <si>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</si>
  <si>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</si>
  <si>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</si>
  <si>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</si>
  <si>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</si>
  <si>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</si>
  <si>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</si>
  <si>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</si>
  <si>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</si>
  <si>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</si>
  <si>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</si>
  <si>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</si>
  <si>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</si>
  <si>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</si>
  <si>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</si>
  <si>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</si>
  <si>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</si>
  <si>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</si>
  <si>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</si>
  <si>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</si>
  <si>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</si>
  <si>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</si>
  <si>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</si>
  <si>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</si>
  <si>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</si>
  <si>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</si>
  <si>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</si>
  <si>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</si>
  <si>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</si>
  <si>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</si>
  <si>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</si>
  <si>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</si>
  <si>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</si>
  <si>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</si>
  <si>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</si>
  <si>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</si>
  <si>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</si>
  <si>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</si>
  <si>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</si>
  <si>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</si>
  <si>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</si>
  <si>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</si>
  <si>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</si>
  <si>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</si>
  <si>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</si>
  <si>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</si>
  <si>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</si>
  <si>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</si>
  <si>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</si>
  <si>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</si>
  <si>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</si>
  <si>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</si>
  <si>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</si>
  <si>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</si>
  <si>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</si>
  <si>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</si>
  <si>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</si>
  <si>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</si>
  <si>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</si>
  <si>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</si>
  <si>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</si>
  <si>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</si>
  <si>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</si>
  <si>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</si>
  <si>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</si>
  <si>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</si>
  <si>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</si>
  <si>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</si>
  <si>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</si>
  <si>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</si>
  <si>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</si>
  <si>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</si>
  <si>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</si>
  <si>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</si>
  <si>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</si>
  <si>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</si>
  <si>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</si>
  <si>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</si>
  <si>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</si>
  <si>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</si>
  <si>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</si>
  <si>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</si>
  <si>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</si>
  <si>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</si>
  <si>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</si>
  <si>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</si>
  <si>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</si>
  <si>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</si>
  <si>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</si>
  <si>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</si>
  <si>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</si>
  <si>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</si>
  <si>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</si>
  <si>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</si>
  <si>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</si>
  <si>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</si>
  <si>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</si>
  <si>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</si>
  <si>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</si>
  <si>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</si>
  <si>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</si>
  <si>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</si>
  <si>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</si>
  <si>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</si>
  <si>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</si>
  <si>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</si>
  <si>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</si>
  <si>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</si>
  <si>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</si>
  <si>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</si>
  <si>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</si>
  <si>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</si>
  <si>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</si>
  <si>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</si>
  <si>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</si>
  <si>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</si>
  <si>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</si>
  <si>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</si>
  <si>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</si>
  <si>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</si>
  <si>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</si>
  <si>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</si>
  <si>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</si>
  <si>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</si>
  <si>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</si>
  <si>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</si>
  <si>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</si>
  <si>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</si>
  <si>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</si>
  <si>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</si>
  <si>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</si>
  <si>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</si>
  <si>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</si>
  <si>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</si>
  <si>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</si>
  <si>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</si>
  <si>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</si>
  <si>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</si>
  <si>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</si>
  <si>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</si>
  <si>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</si>
  <si>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</si>
  <si>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</si>
  <si>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</si>
  <si>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</si>
  <si>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</si>
  <si>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</si>
  <si>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</si>
  <si>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</si>
  <si>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</si>
  <si>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</si>
  <si>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</si>
  <si>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</si>
  <si>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</si>
  <si>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</si>
  <si>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</si>
  <si>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</si>
  <si>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</si>
  <si>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</si>
  <si>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</si>
  <si>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</si>
  <si>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</si>
  <si>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</si>
  <si>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</si>
  <si>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</si>
  <si>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</si>
  <si>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</si>
  <si>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</si>
  <si>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</si>
  <si>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</si>
  <si>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</si>
  <si>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</si>
  <si>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</si>
  <si>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</si>
  <si>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</si>
  <si>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</si>
  <si>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</si>
  <si>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</si>
  <si>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</si>
  <si>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</si>
  <si>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</si>
  <si>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</si>
  <si>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</si>
  <si>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</si>
  <si>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</si>
  <si>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</si>
  <si>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</si>
  <si>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</si>
  <si>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</si>
  <si>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</si>
  <si>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</si>
  <si>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</si>
  <si>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</si>
  <si>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</si>
  <si>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</si>
  <si>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</si>
  <si>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</si>
  <si>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</si>
  <si>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</si>
  <si>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</si>
  <si>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</si>
  <si>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</si>
  <si>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</si>
  <si>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</si>
  <si>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</si>
  <si>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</si>
  <si>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</si>
  <si>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</si>
  <si>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</si>
  <si>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</si>
  <si>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</si>
  <si>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</si>
  <si>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</si>
  <si>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</si>
  <si>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</si>
  <si>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</si>
  <si>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</si>
  <si>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</si>
  <si>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</si>
  <si>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</si>
  <si>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</si>
  <si>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</si>
  <si>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</si>
  <si>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</si>
  <si>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</si>
  <si>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</si>
  <si>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</si>
  <si>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</si>
  <si>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</si>
  <si>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</si>
  <si>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</si>
  <si>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</si>
  <si>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</si>
  <si>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</si>
  <si>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</si>
  <si>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</si>
  <si>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</si>
  <si>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</si>
  <si>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</si>
  <si>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</si>
  <si>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</si>
  <si>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</si>
  <si>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</si>
  <si>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</si>
  <si>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</si>
  <si>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</si>
  <si>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</si>
  <si>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</si>
  <si>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</si>
  <si>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</si>
  <si>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</si>
  <si>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</si>
  <si>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</si>
  <si>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</si>
  <si>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</si>
  <si>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</si>
  <si>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</si>
  <si>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</si>
  <si>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</si>
  <si>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</si>
  <si>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</si>
  <si>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</si>
  <si>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</si>
  <si>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</si>
  <si>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</si>
  <si>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</si>
  <si>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</si>
  <si>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</si>
  <si>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</si>
  <si>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</si>
  <si>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</si>
  <si>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</si>
  <si>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</si>
  <si>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</si>
  <si>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</si>
  <si>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</si>
  <si>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</si>
  <si>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</si>
  <si>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</si>
  <si>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</si>
  <si>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</si>
  <si>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</si>
  <si>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</si>
  <si>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</si>
  <si>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</si>
  <si>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</si>
  <si>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</si>
  <si>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</si>
  <si>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</si>
  <si>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</si>
  <si>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</si>
  <si>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</si>
  <si>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</si>
  <si>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</si>
  <si>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</si>
  <si>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</si>
  <si>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</si>
  <si>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</si>
  <si>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</si>
  <si>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</si>
  <si>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</si>
  <si>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</si>
  <si>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</si>
  <si>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</si>
  <si>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</si>
  <si>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</si>
  <si>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</si>
  <si>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</si>
  <si>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</si>
  <si>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</si>
  <si>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</si>
  <si>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</si>
  <si>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</si>
  <si>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</si>
  <si>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</si>
  <si>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</si>
  <si>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</si>
  <si>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</si>
  <si>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</si>
  <si>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</si>
  <si>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</si>
  <si>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</si>
  <si>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</si>
  <si>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</si>
  <si>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</si>
  <si>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</si>
  <si>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</si>
  <si>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</si>
  <si>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</si>
  <si>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</si>
  <si>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</si>
  <si>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</si>
  <si>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</si>
  <si>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</si>
  <si>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</si>
  <si>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</si>
  <si>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</si>
  <si>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</si>
  <si>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</si>
  <si>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</si>
  <si>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</si>
  <si>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</si>
  <si>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</si>
  <si>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</si>
  <si>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</si>
  <si>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</si>
  <si>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</si>
  <si>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</si>
  <si>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</si>
  <si>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</si>
  <si>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</si>
  <si>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</si>
  <si>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</si>
  <si>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</si>
  <si>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</si>
  <si>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</si>
  <si>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</si>
  <si>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</si>
  <si>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</si>
  <si>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</si>
  <si>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</si>
  <si>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</si>
  <si>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</si>
  <si>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</si>
  <si>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</si>
  <si>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</si>
  <si>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</si>
  <si>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</si>
  <si>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</si>
  <si>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</si>
  <si>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</si>
  <si>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</si>
  <si>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</si>
  <si>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</si>
  <si>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</si>
  <si>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</si>
  <si>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</si>
  <si>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</si>
  <si>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</si>
  <si>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</si>
  <si>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</si>
  <si>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</si>
  <si>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</si>
  <si>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</si>
  <si>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</si>
  <si>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</si>
  <si>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</si>
  <si>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</si>
  <si>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</si>
  <si>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</si>
  <si>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</si>
  <si>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</si>
  <si>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</si>
  <si>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</si>
  <si>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</si>
  <si>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</si>
  <si>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</si>
  <si>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</si>
  <si>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</si>
  <si>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</si>
  <si>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</si>
  <si>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</si>
  <si>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</si>
  <si>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</si>
  <si>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</si>
  <si>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</si>
  <si>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</si>
  <si>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</si>
  <si>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</si>
  <si>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</si>
  <si>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</si>
  <si>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</si>
  <si>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</si>
  <si>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</si>
  <si>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</si>
  <si>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</si>
  <si>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</si>
  <si>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</si>
  <si>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</si>
  <si>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</si>
  <si>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</si>
  <si>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</si>
  <si>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</si>
  <si>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</si>
  <si>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</si>
  <si>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</si>
  <si>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</si>
  <si>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</si>
  <si>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</si>
  <si>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</si>
  <si>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</si>
  <si>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</si>
  <si>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</si>
  <si>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</si>
  <si>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</si>
  <si>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</si>
  <si>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</si>
  <si>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</si>
  <si>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</si>
  <si>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</si>
  <si>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</si>
  <si>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</si>
  <si>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</si>
  <si>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</si>
  <si>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</si>
  <si>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</si>
  <si>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</si>
  <si>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</si>
  <si>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</si>
  <si>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</si>
  <si>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</si>
  <si>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</si>
  <si>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</si>
  <si>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</si>
  <si>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</si>
  <si>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</si>
  <si>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</si>
  <si>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</si>
  <si>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</si>
  <si>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</si>
  <si>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</si>
  <si>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</si>
  <si>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</si>
  <si>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</si>
  <si>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</si>
  <si>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</si>
  <si>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</si>
  <si>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</si>
  <si>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</si>
  <si>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</si>
  <si>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</si>
  <si>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</si>
  <si>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</si>
  <si>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</si>
  <si>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</si>
  <si>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</si>
  <si>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</si>
  <si>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</si>
  <si>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</si>
  <si>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</si>
  <si>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</si>
  <si>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</si>
  <si>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</si>
  <si>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</si>
  <si>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</si>
  <si>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</si>
  <si>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</si>
  <si>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</si>
  <si>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</si>
  <si>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</si>
  <si>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</si>
  <si>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</si>
  <si>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</si>
  <si>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</si>
  <si>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</si>
  <si>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</si>
  <si>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</si>
  <si>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</si>
  <si>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</si>
  <si>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</si>
  <si>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</si>
  <si>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</si>
  <si>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</si>
  <si>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</si>
  <si>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</si>
  <si>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</si>
  <si>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</si>
  <si>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</si>
  <si>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</si>
  <si>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</si>
  <si>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</si>
  <si>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</si>
  <si>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</si>
  <si>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</si>
  <si>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</si>
  <si>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</si>
  <si>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</si>
  <si>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</si>
  <si>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</si>
  <si>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</si>
  <si>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</si>
  <si>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</si>
  <si>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</si>
  <si>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</si>
  <si>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</si>
  <si>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</si>
  <si>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</si>
  <si>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</si>
  <si>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</si>
  <si>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</si>
  <si>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</si>
  <si>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</si>
  <si>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</si>
  <si>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</si>
  <si>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</si>
  <si>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</si>
  <si>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</si>
  <si>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</si>
  <si>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</si>
  <si>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</si>
  <si>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</si>
  <si>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</si>
  <si>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</si>
  <si>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</si>
  <si>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</si>
  <si>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</si>
  <si>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</si>
  <si>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</si>
  <si>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</si>
  <si>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</si>
  <si>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</si>
  <si>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</si>
  <si>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</si>
  <si>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</si>
  <si>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</si>
  <si>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</si>
  <si>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</si>
  <si>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</si>
  <si>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</si>
  <si>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</si>
  <si>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</si>
  <si>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</si>
  <si>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</si>
  <si>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</si>
  <si>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</si>
  <si>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</si>
  <si>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</si>
  <si>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</si>
  <si>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</si>
  <si>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</si>
  <si>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</si>
  <si>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</si>
  <si>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</si>
  <si>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</si>
  <si>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</si>
  <si>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</si>
  <si>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</si>
  <si>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</si>
  <si>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</si>
  <si>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</si>
  <si>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</si>
  <si>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</si>
  <si>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</si>
  <si>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</si>
  <si>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</si>
  <si>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</si>
  <si>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</si>
  <si>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</si>
  <si>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</si>
  <si>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</si>
  <si>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</si>
  <si>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</si>
  <si>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</si>
  <si>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</si>
  <si>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</si>
  <si>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</si>
  <si>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</si>
  <si>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</si>
  <si>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</si>
  <si>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</si>
  <si>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</si>
  <si>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</si>
  <si>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</si>
  <si>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</si>
  <si>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</si>
  <si>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</si>
  <si>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</si>
  <si>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</si>
  <si>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</si>
  <si>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</si>
  <si>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</si>
  <si>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</si>
  <si>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</si>
  <si>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</si>
  <si>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</si>
  <si>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</si>
  <si>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</si>
  <si>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</si>
  <si>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</si>
  <si>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</si>
  <si>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</si>
  <si>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</si>
  <si>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</si>
  <si>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</si>
  <si>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</si>
  <si>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</si>
  <si>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</si>
  <si>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</si>
  <si>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</si>
  <si>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</si>
  <si>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</si>
  <si>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</si>
  <si>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</si>
  <si>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</si>
  <si>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</si>
  <si>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</si>
  <si>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</si>
  <si>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</si>
  <si>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</si>
  <si>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</si>
  <si>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</si>
  <si>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</si>
  <si>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</si>
  <si>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</si>
  <si>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</si>
  <si>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</si>
  <si>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</si>
  <si>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</si>
  <si>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</si>
  <si>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</si>
  <si>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</si>
  <si>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</si>
  <si>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</si>
  <si>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</si>
  <si>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</si>
  <si>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</si>
  <si>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</si>
  <si>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</si>
  <si>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</si>
  <si>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</si>
  <si>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</si>
  <si>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</si>
  <si>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</si>
  <si>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</si>
  <si>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</si>
  <si>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</si>
  <si>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</si>
  <si>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</si>
  <si>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</si>
  <si>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</si>
  <si>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</si>
  <si>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</si>
  <si>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</si>
  <si>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</si>
  <si>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</si>
  <si>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</si>
  <si>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</si>
  <si>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</si>
  <si>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</si>
  <si>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</si>
  <si>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</si>
  <si>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</si>
  <si>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</si>
  <si>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</si>
  <si>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</si>
  <si>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</si>
  <si>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</si>
  <si>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</si>
  <si>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</si>
  <si>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</si>
  <si>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</si>
  <si>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</si>
  <si>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</si>
  <si>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</si>
  <si>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</si>
  <si>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</si>
  <si>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</si>
  <si>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</si>
  <si>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</si>
  <si>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</si>
  <si>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</si>
  <si>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</si>
  <si>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</si>
  <si>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</si>
  <si>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</si>
  <si>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</si>
  <si>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</si>
  <si>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</si>
  <si>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</si>
  <si>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</si>
  <si>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</si>
  <si>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</si>
  <si>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</si>
  <si>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</si>
  <si>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</si>
  <si>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</si>
  <si>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</si>
  <si>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</si>
  <si>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</si>
  <si>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</si>
  <si>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</si>
  <si>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</si>
  <si>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</si>
  <si>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</si>
  <si>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</si>
  <si>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</si>
  <si>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</si>
  <si>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</si>
  <si>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</si>
  <si>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</si>
  <si>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</si>
  <si>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</si>
  <si>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</si>
  <si>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</si>
  <si>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</si>
  <si>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</si>
  <si>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</si>
  <si>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</si>
  <si>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</si>
  <si>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</si>
  <si>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</si>
  <si>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</si>
  <si>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</si>
  <si>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</si>
  <si>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</si>
  <si>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</si>
  <si>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</si>
  <si>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</si>
  <si>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</si>
  <si>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</si>
  <si>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</si>
  <si>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</si>
  <si>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</si>
  <si>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</si>
  <si>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</si>
  <si>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</si>
  <si>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</si>
  <si>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</si>
  <si>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</si>
  <si>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</si>
  <si>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</si>
  <si>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</si>
  <si>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</si>
  <si>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</si>
  <si>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</si>
  <si>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</si>
  <si>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</si>
  <si>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</si>
  <si>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</si>
  <si>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</si>
  <si>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</si>
  <si>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</si>
  <si>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</si>
  <si>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</si>
  <si>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</si>
  <si>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</si>
  <si>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</si>
  <si>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</si>
  <si>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</si>
  <si>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</si>
  <si>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</si>
  <si>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</si>
  <si>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</si>
  <si>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</si>
  <si>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</si>
  <si>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</si>
  <si>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</si>
  <si>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</si>
  <si>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</si>
  <si>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</si>
  <si>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</si>
  <si>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</si>
  <si>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</si>
  <si>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</si>
  <si>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</si>
  <si>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</si>
  <si>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</si>
  <si>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</si>
  <si>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</si>
  <si>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</si>
  <si>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</si>
  <si>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</si>
  <si>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</si>
  <si>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</si>
  <si>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</si>
  <si>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</si>
  <si>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</si>
  <si>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</si>
  <si>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</si>
  <si>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</si>
  <si>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</si>
  <si>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</si>
  <si>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</si>
  <si>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</si>
  <si>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</si>
  <si>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</si>
  <si>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</si>
  <si>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</si>
  <si>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</si>
  <si>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</si>
  <si>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</si>
  <si>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</si>
  <si>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</si>
  <si>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</si>
  <si>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</si>
  <si>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</si>
  <si>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</si>
  <si>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</si>
  <si>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</si>
  <si>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</si>
  <si>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</si>
  <si>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</si>
  <si>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</si>
  <si>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</si>
  <si>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</si>
  <si>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</si>
  <si>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</si>
  <si>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</si>
  <si>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</si>
  <si>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</si>
  <si>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</si>
  <si>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</si>
  <si>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</si>
  <si>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</si>
  <si>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</si>
  <si>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</si>
  <si>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</si>
  <si>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</si>
  <si>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</si>
  <si>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</si>
  <si>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</si>
  <si>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</si>
  <si>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</si>
  <si>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</si>
  <si>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</si>
  <si>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</si>
  <si>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</si>
  <si>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</si>
  <si>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</si>
  <si>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</si>
  <si>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</si>
  <si>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</si>
  <si>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</si>
  <si>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</si>
  <si>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</si>
  <si>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</si>
  <si>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</si>
  <si>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</si>
  <si>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</si>
  <si>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</si>
  <si>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</si>
  <si>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</si>
  <si>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</si>
  <si>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</si>
  <si>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</si>
  <si>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</si>
  <si>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</si>
  <si>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</si>
  <si>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</si>
  <si>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</si>
  <si>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</si>
  <si>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</si>
  <si>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</si>
  <si>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</si>
  <si>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</si>
  <si>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</si>
  <si>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</si>
  <si>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</si>
  <si>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</si>
  <si>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</si>
  <si>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</si>
  <si>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</si>
  <si>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</si>
  <si>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</si>
  <si>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</si>
  <si>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</si>
  <si>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</si>
  <si>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</si>
  <si>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</si>
  <si>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</si>
  <si>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</si>
  <si>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</si>
  <si>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</si>
  <si>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</si>
  <si>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</si>
  <si>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</si>
  <si>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</si>
  <si>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</si>
  <si>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</si>
  <si>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</si>
  <si>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</si>
  <si>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</si>
  <si>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</si>
  <si>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</si>
  <si>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</si>
  <si>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</si>
  <si>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</si>
  <si>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</si>
  <si>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</si>
  <si>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</si>
  <si>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</si>
  <si>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</si>
  <si>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</si>
  <si>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</si>
  <si>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</si>
  <si>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</si>
  <si>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</si>
  <si>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</si>
  <si>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</si>
  <si>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</si>
  <si>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</si>
  <si>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</si>
  <si>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</si>
  <si>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</si>
  <si>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</si>
  <si>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</si>
  <si>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</si>
  <si>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</si>
  <si>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</si>
  <si>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</si>
  <si>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</si>
  <si>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</si>
  <si>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</si>
  <si>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</si>
  <si>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</si>
  <si>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</si>
  <si>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</si>
  <si>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</si>
  <si>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</si>
  <si>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</si>
  <si>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</si>
  <si>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</si>
  <si>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</si>
  <si>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</si>
  <si>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</si>
  <si>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</si>
  <si>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</si>
  <si>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</si>
  <si>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</si>
  <si>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</si>
  <si>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</si>
  <si>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</si>
  <si>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</si>
  <si>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</si>
  <si>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</si>
  <si>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</si>
  <si>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</si>
  <si>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</si>
  <si>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</si>
  <si>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</si>
  <si>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</si>
  <si>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</si>
  <si>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</si>
  <si>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</si>
  <si>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</si>
  <si>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</si>
  <si>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</si>
  <si>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</si>
  <si>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</si>
  <si>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</si>
  <si>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</si>
  <si>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</si>
  <si>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</si>
  <si>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</si>
  <si>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</si>
  <si>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</si>
  <si>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</si>
  <si>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</si>
  <si>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</si>
  <si>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</si>
  <si>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</si>
  <si>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</si>
  <si>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</si>
  <si>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</si>
  <si>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</si>
  <si>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</si>
  <si>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</si>
  <si>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</si>
  <si>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</si>
  <si>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</si>
  <si>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</si>
  <si>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</si>
  <si>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</si>
  <si>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</si>
  <si>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</si>
  <si>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</si>
  <si>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</si>
  <si>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</si>
  <si>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</si>
  <si>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</si>
  <si>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</si>
  <si>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</si>
  <si>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</si>
  <si>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</si>
  <si>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</si>
  <si>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</si>
  <si>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</si>
  <si>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</si>
  <si>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</si>
  <si>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</si>
  <si>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</si>
  <si>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</si>
  <si>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</si>
  <si>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</si>
  <si>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</si>
  <si>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</si>
  <si>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</si>
  <si>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</si>
  <si>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</si>
  <si>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</si>
  <si>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</si>
  <si>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</si>
  <si>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</si>
  <si>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</si>
  <si>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</si>
  <si>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</si>
  <si>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</si>
  <si>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</si>
  <si>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</si>
  <si>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</si>
  <si>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</si>
  <si>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</si>
  <si>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</si>
  <si>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</si>
  <si>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</si>
  <si>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</si>
  <si>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</si>
  <si>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</si>
  <si>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</si>
  <si>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</si>
  <si>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</si>
  <si>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</si>
  <si>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</si>
  <si>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</si>
  <si>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</si>
  <si>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</si>
  <si>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</si>
  <si>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</si>
  <si>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</si>
  <si>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</si>
  <si>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</si>
  <si>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</si>
  <si>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</si>
  <si>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</si>
  <si>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</si>
  <si>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</si>
  <si>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</si>
  <si>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</si>
  <si>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</si>
  <si>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</si>
  <si>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</si>
  <si>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</si>
  <si>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</si>
  <si>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</si>
  <si>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</si>
  <si>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</si>
  <si>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</si>
  <si>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</si>
  <si>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</si>
  <si>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</si>
  <si>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</si>
  <si>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</si>
  <si>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</si>
  <si>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</si>
  <si>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</si>
  <si>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</si>
  <si>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</si>
  <si>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</si>
  <si>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</si>
  <si>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</si>
  <si>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</si>
  <si>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</si>
  <si>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</si>
  <si>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</si>
  <si>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</si>
  <si>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</si>
  <si>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</si>
  <si>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</si>
  <si>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</si>
  <si>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</si>
  <si>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</si>
  <si>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</si>
  <si>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</si>
  <si>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</si>
  <si>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</si>
  <si>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</si>
  <si>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</si>
  <si>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</si>
  <si>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</si>
  <si>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</si>
  <si>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</si>
  <si>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</si>
  <si>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</si>
  <si>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</si>
  <si>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</si>
  <si>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</si>
  <si>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</si>
  <si>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</si>
  <si>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</si>
  <si>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</si>
  <si>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</si>
  <si>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</si>
  <si>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</si>
  <si>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</si>
  <si>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</si>
  <si>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</si>
  <si>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</si>
  <si>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</si>
  <si>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</si>
  <si>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</si>
  <si>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</si>
  <si>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</si>
  <si>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</si>
  <si>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</si>
  <si>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</si>
  <si>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</si>
  <si>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</si>
  <si>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</si>
  <si>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</si>
  <si>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</si>
  <si>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</si>
  <si>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</si>
  <si>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</si>
  <si>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</si>
  <si>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</si>
  <si>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</si>
  <si>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</si>
  <si>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</si>
  <si>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</si>
  <si>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</si>
  <si>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</si>
  <si>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</si>
  <si>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</si>
  <si>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</si>
  <si>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</si>
  <si>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</si>
  <si>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</si>
  <si>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</si>
  <si>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</si>
  <si>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</si>
  <si>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</si>
  <si>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</si>
  <si>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</si>
  <si>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</si>
  <si>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</si>
  <si>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</si>
  <si>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</si>
  <si>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</si>
  <si>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</si>
  <si>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</si>
  <si>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</si>
  <si>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</si>
  <si>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</si>
  <si>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</si>
  <si>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</si>
  <si>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</si>
  <si>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</si>
  <si>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</si>
  <si>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</si>
  <si>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</si>
  <si>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</si>
  <si>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</si>
  <si>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</si>
  <si>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</si>
  <si>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</si>
  <si>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</si>
  <si>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</si>
  <si>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</si>
  <si>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</si>
  <si>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</si>
  <si>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</si>
  <si>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</si>
  <si>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</si>
  <si>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</si>
  <si>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</si>
  <si>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</si>
  <si>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</si>
  <si>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</si>
  <si>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</si>
  <si>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</si>
  <si>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</si>
  <si>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</si>
  <si>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</si>
  <si>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</si>
  <si>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</si>
  <si>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</si>
  <si>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</si>
  <si>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</si>
  <si>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</si>
  <si>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</si>
  <si>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</si>
  <si>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</si>
  <si>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</si>
  <si>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</si>
  <si>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</si>
  <si>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</si>
  <si>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</si>
  <si>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</si>
  <si>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</si>
  <si>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</si>
  <si>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</si>
  <si>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</si>
  <si>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</si>
  <si>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</si>
  <si>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</si>
  <si>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</si>
  <si>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</si>
  <si>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</si>
  <si>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</si>
  <si>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</si>
  <si>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</si>
  <si>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</si>
  <si>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</si>
  <si>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</si>
  <si>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</si>
  <si>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</si>
  <si>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</si>
  <si>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</si>
  <si>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</si>
  <si>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</si>
  <si>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</si>
  <si>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</si>
  <si>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</si>
  <si>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</si>
  <si>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</si>
  <si>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</si>
  <si>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</si>
  <si>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</si>
  <si>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</si>
  <si>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</si>
  <si>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</si>
  <si>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</si>
  <si>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</si>
  <si>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</si>
  <si>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</si>
  <si>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</si>
  <si>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</si>
  <si>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</si>
  <si>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</si>
  <si>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</si>
  <si>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</si>
  <si>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</si>
  <si>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</si>
  <si>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</si>
  <si>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</si>
  <si>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</si>
  <si>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</si>
  <si>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</si>
  <si>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</si>
  <si>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</si>
  <si>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</si>
  <si>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</si>
  <si>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</si>
  <si>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</si>
  <si>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</si>
  <si>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</si>
  <si>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</si>
  <si>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</si>
  <si>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</si>
  <si>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</si>
  <si>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</si>
  <si>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</si>
  <si>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</si>
  <si>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</si>
  <si>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</si>
  <si>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</si>
  <si>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</si>
  <si>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</si>
  <si>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</si>
  <si>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</si>
  <si>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</si>
  <si>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</si>
  <si>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</si>
  <si>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</si>
  <si>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</si>
  <si>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</si>
  <si>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</si>
  <si>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</si>
  <si>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</si>
  <si>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</si>
  <si>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</si>
  <si>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</si>
  <si>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</si>
  <si>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</si>
  <si>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</si>
  <si>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</si>
  <si>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</si>
  <si>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</si>
  <si>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</si>
  <si>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</si>
  <si>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</si>
  <si>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</si>
  <si>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</si>
  <si>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</si>
  <si>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</si>
  <si>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</si>
  <si>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</si>
  <si>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</si>
  <si>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</si>
  <si>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</si>
  <si>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</si>
  <si>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</si>
  <si>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</si>
  <si>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</si>
  <si>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</si>
  <si>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</si>
  <si>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</si>
  <si>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</si>
  <si>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</si>
  <si>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</si>
  <si>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</si>
  <si>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</si>
  <si>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</si>
  <si>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</si>
  <si>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</si>
  <si>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</si>
  <si>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</si>
  <si>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</si>
  <si>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</si>
  <si>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</si>
  <si>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</si>
  <si>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</si>
  <si>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</si>
  <si>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</si>
  <si>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</si>
  <si>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</si>
  <si>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</si>
  <si>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</si>
  <si>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</si>
  <si>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</si>
  <si>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</si>
  <si>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</si>
  <si>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</si>
  <si>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</si>
  <si>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</si>
  <si>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</si>
  <si>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</si>
  <si>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</si>
  <si>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</si>
  <si>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</si>
  <si>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</si>
  <si>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</si>
  <si>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</si>
  <si>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</si>
  <si>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</si>
  <si>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</si>
  <si>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</si>
  <si>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</si>
  <si>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</si>
  <si>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</si>
  <si>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</si>
  <si>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</si>
  <si>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</si>
  <si>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</si>
  <si>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</si>
  <si>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</si>
  <si>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</si>
  <si>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</si>
  <si>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</si>
  <si>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</si>
  <si>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</si>
  <si>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</si>
  <si>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</si>
  <si>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</si>
  <si>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</si>
  <si>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</si>
  <si>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</si>
  <si>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</si>
  <si>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</si>
  <si>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</si>
  <si>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</si>
  <si>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</si>
  <si>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</si>
  <si>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</si>
  <si>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</si>
  <si>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</si>
  <si>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</si>
  <si>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</si>
  <si>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</si>
  <si>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</si>
  <si>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</si>
  <si>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</si>
  <si>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</si>
  <si>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</si>
  <si>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</si>
  <si>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</si>
  <si>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</si>
  <si>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</si>
  <si>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</si>
  <si>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</si>
  <si>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</si>
  <si>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</si>
  <si>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</si>
  <si>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</si>
  <si>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</si>
  <si>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</si>
  <si>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</si>
  <si>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</si>
  <si>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</si>
  <si>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</si>
  <si>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</si>
  <si>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</si>
  <si>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</si>
  <si>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</si>
  <si>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</si>
  <si>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</si>
  <si>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</si>
  <si>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</si>
  <si>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</si>
  <si>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</si>
  <si>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</si>
  <si>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</si>
  <si>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</si>
  <si>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</si>
  <si>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</si>
  <si>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</si>
  <si>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</si>
  <si>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</si>
  <si>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</si>
  <si>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</si>
  <si>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</si>
  <si>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</si>
  <si>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</si>
  <si>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</si>
  <si>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</si>
  <si>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</si>
  <si>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</si>
  <si>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</si>
  <si>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</si>
  <si>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</si>
  <si>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</si>
  <si>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</si>
  <si>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</si>
  <si>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</si>
  <si>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</si>
  <si>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</si>
  <si>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</si>
  <si>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</si>
  <si>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</si>
  <si>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</si>
  <si>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</si>
  <si>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</si>
  <si>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</si>
  <si>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</si>
  <si>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</si>
  <si>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</si>
  <si>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</si>
  <si>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</si>
  <si>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</si>
  <si>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</si>
  <si>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</si>
  <si>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</si>
  <si>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</si>
  <si>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</si>
  <si>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</si>
  <si>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</si>
  <si>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</si>
  <si>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</si>
  <si>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</si>
  <si>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</si>
  <si>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</si>
  <si>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</si>
  <si>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</si>
  <si>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</si>
  <si>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</si>
  <si>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</si>
  <si>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</si>
  <si>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</si>
  <si>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</si>
  <si>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</si>
  <si>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</si>
  <si>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</si>
  <si>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</si>
  <si>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</si>
  <si>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</si>
  <si>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</si>
  <si>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</si>
  <si>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</si>
  <si>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</si>
  <si>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</si>
  <si>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</si>
  <si>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</si>
  <si>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</si>
  <si>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</si>
  <si>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</si>
  <si>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</si>
  <si>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</si>
  <si>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</si>
  <si>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</si>
  <si>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</si>
  <si>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</si>
  <si>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</si>
  <si>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</si>
  <si>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</si>
  <si>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</si>
  <si>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</si>
  <si>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</si>
  <si>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</si>
  <si>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</si>
  <si>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</si>
  <si>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</si>
  <si>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</si>
  <si>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</si>
  <si>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</si>
  <si>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</si>
  <si>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</si>
  <si>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</si>
  <si>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</si>
  <si>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</si>
  <si>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</si>
  <si>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</si>
  <si>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</si>
  <si>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</si>
  <si>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</si>
  <si>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</si>
  <si>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</si>
  <si>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</si>
  <si>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</si>
  <si>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</si>
  <si>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</si>
  <si>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</si>
  <si>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</si>
  <si>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</si>
  <si>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</si>
  <si>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</si>
  <si>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</si>
  <si>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</si>
  <si>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</si>
  <si>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</si>
  <si>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</si>
  <si>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</si>
  <si>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</si>
  <si>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</si>
  <si>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</si>
  <si>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</si>
  <si>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</si>
  <si>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</si>
  <si>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</si>
  <si>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</si>
  <si>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</si>
  <si>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</si>
  <si>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</si>
  <si>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</si>
  <si>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</si>
  <si>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</si>
  <si>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</si>
  <si>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</si>
  <si>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</si>
  <si>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</si>
  <si>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</si>
  <si>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</si>
  <si>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</si>
  <si>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</si>
  <si>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</si>
  <si>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</si>
  <si>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</si>
  <si>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</si>
  <si>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</si>
  <si>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</si>
  <si>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</si>
  <si>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</si>
  <si>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</si>
  <si>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</si>
  <si>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</si>
  <si>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</si>
  <si>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</si>
  <si>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</si>
  <si>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</si>
  <si>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</si>
  <si>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</si>
  <si>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</si>
  <si>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</si>
  <si>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</si>
  <si>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</si>
  <si>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</si>
  <si>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</si>
  <si>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</si>
  <si>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</si>
  <si>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</si>
  <si>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</si>
  <si>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</si>
  <si>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</si>
  <si>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</si>
  <si>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</si>
  <si>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</si>
  <si>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</si>
  <si>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</si>
  <si>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</si>
  <si>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</si>
  <si>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</si>
  <si>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</si>
  <si>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</si>
  <si>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</si>
  <si>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</si>
  <si>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</si>
  <si>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</si>
  <si>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</si>
  <si>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</si>
  <si>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</si>
  <si>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</si>
  <si>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</si>
  <si>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</si>
  <si>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</si>
  <si>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</si>
  <si>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</si>
  <si>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</si>
  <si>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</si>
  <si>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</si>
  <si>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</si>
  <si>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</si>
  <si>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</si>
  <si>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</si>
  <si>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</si>
  <si>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</si>
  <si>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</si>
  <si>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</si>
  <si>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</si>
  <si>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</si>
  <si>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</si>
  <si>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</si>
  <si>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</si>
  <si>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</si>
  <si>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</si>
  <si>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</si>
  <si>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</si>
  <si>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</si>
  <si>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</si>
  <si>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</si>
  <si>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</si>
  <si>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</si>
  <si>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</si>
  <si>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</si>
  <si>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</si>
  <si>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</si>
  <si>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</si>
  <si>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</si>
  <si>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</si>
  <si>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</si>
  <si>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</si>
  <si>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</si>
  <si>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</si>
  <si>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</si>
  <si>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</si>
  <si>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</si>
  <si>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</si>
  <si>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</si>
  <si>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</si>
  <si>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</si>
  <si>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</si>
  <si>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</si>
  <si>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</si>
  <si>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</si>
  <si>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</si>
  <si>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</si>
  <si>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</si>
  <si>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</si>
  <si>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</si>
  <si>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</si>
  <si>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</si>
  <si>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</si>
  <si>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</si>
  <si>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</si>
  <si>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</si>
  <si>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</si>
  <si>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</si>
  <si>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</si>
  <si>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</si>
  <si>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</si>
  <si>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</si>
  <si>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</si>
  <si>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</si>
  <si>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</si>
  <si>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</si>
  <si>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</si>
  <si>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</si>
  <si>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</si>
  <si>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</si>
  <si>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</si>
  <si>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</si>
  <si>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</si>
  <si>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</si>
  <si>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</si>
  <si>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</si>
  <si>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</si>
  <si>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</si>
  <si>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</si>
  <si>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</si>
  <si>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</si>
  <si>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</si>
  <si>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</si>
  <si>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</si>
  <si>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</si>
  <si>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</si>
  <si>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</si>
  <si>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</si>
  <si>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</si>
  <si>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</si>
  <si>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</si>
  <si>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</si>
  <si>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</si>
  <si>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</si>
  <si>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</si>
  <si>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</si>
  <si>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</si>
  <si>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</si>
  <si>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</si>
  <si>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</si>
  <si>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</si>
  <si>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</si>
  <si>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</si>
  <si>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</si>
  <si>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</si>
  <si>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</si>
  <si>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</si>
  <si>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</si>
  <si>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</si>
  <si>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</si>
  <si>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</si>
  <si>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</si>
  <si>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</si>
  <si>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</si>
  <si>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</si>
  <si>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</si>
  <si>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</si>
  <si>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</si>
  <si>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</si>
  <si>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</si>
  <si>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</si>
  <si>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</si>
  <si>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</si>
  <si>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</si>
  <si>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</si>
  <si>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</si>
  <si>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</si>
  <si>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</si>
  <si>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</si>
  <si>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</si>
  <si>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</si>
  <si>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</si>
  <si>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</si>
  <si>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</si>
  <si>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</si>
  <si>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</si>
  <si>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</si>
  <si>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</si>
  <si>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</si>
  <si>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</si>
  <si>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</si>
  <si>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</si>
  <si>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</si>
  <si>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</si>
  <si>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</si>
  <si>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</si>
  <si>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</si>
  <si>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</si>
  <si>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</si>
  <si>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</si>
  <si>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</si>
  <si>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</si>
  <si>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</si>
  <si>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</si>
  <si>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</si>
  <si>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</si>
  <si>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</si>
  <si>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</si>
  <si>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</si>
  <si>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</si>
  <si>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</si>
  <si>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</si>
  <si>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</si>
  <si>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</si>
  <si>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</si>
  <si>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</si>
  <si>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</si>
  <si>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</si>
  <si>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</si>
  <si>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</si>
  <si>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</si>
  <si>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</si>
  <si>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</si>
  <si>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</si>
  <si>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</si>
  <si>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</si>
  <si>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</si>
  <si>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</si>
  <si>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</si>
  <si>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</si>
  <si>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</si>
  <si>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</si>
  <si>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</si>
  <si>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</si>
  <si>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</si>
  <si>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</si>
  <si>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</si>
  <si>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</si>
  <si>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</si>
  <si>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</si>
  <si>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</si>
  <si>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</si>
  <si>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</si>
  <si>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</si>
  <si>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</si>
  <si>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</si>
  <si>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</si>
  <si>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</si>
  <si>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</si>
  <si>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</si>
  <si>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</si>
  <si>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</si>
  <si>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</si>
  <si>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</si>
  <si>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</si>
  <si>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</si>
  <si>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</si>
  <si>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</si>
  <si>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</si>
  <si>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</si>
  <si>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</si>
  <si>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</si>
  <si>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</si>
  <si>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</si>
  <si>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</si>
  <si>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</si>
  <si>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</si>
  <si>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</si>
  <si>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</si>
  <si>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</si>
  <si>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</si>
  <si>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</si>
  <si>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</si>
  <si>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</si>
  <si>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</si>
  <si>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</si>
  <si>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</si>
  <si>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</si>
  <si>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</si>
  <si>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</si>
  <si>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</si>
  <si>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</si>
  <si>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</si>
  <si>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</si>
  <si>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</si>
  <si>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</si>
  <si>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</si>
  <si>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</si>
  <si>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</si>
  <si>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</si>
  <si>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</si>
  <si>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</si>
  <si>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</si>
  <si>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</si>
  <si>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</si>
  <si>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</si>
  <si>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</si>
  <si>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</si>
  <si>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</si>
  <si>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</si>
  <si>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</si>
  <si>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</si>
  <si>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</si>
  <si>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</si>
  <si>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</si>
  <si>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</si>
  <si>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</si>
  <si>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</si>
  <si>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</si>
  <si>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</si>
  <si>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</si>
  <si>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</si>
  <si>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</si>
  <si>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</si>
  <si>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</si>
  <si>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</si>
  <si>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</si>
  <si>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</si>
  <si>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</si>
  <si>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</si>
  <si>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</si>
  <si>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</si>
  <si>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</si>
  <si>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</si>
  <si>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</si>
  <si>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</si>
  <si>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</si>
  <si>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</si>
  <si>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</si>
  <si>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</si>
  <si>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</si>
  <si>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</si>
  <si>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</si>
  <si>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</si>
  <si>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</si>
  <si>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</si>
  <si>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</si>
  <si>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</si>
  <si>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</si>
  <si>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</si>
  <si>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</si>
  <si>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</si>
  <si>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</si>
  <si>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</si>
  <si>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</si>
  <si>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</si>
  <si>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</si>
  <si>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</si>
  <si>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</si>
  <si>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</si>
  <si>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</si>
  <si>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</si>
  <si>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</si>
  <si>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</si>
  <si>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</si>
  <si>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</si>
  <si>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</si>
  <si>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</si>
  <si>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</si>
  <si>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</si>
  <si>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</si>
  <si>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</si>
  <si>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</si>
  <si>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</si>
  <si>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</si>
  <si>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</si>
  <si>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</si>
  <si>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</si>
  <si>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</si>
  <si>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</si>
  <si>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</si>
  <si>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</si>
  <si>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</si>
  <si>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</si>
  <si>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</si>
  <si>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</si>
  <si>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</si>
  <si>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</si>
  <si>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</si>
  <si>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</si>
  <si>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</si>
  <si>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</si>
  <si>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</si>
  <si>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</si>
  <si>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</si>
  <si>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</si>
  <si>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</si>
  <si>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</si>
  <si>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</si>
  <si>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</si>
  <si>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</si>
  <si>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</si>
  <si>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</si>
  <si>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</si>
  <si>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</si>
  <si>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</si>
  <si>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</si>
  <si>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</si>
  <si>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</si>
  <si>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</si>
  <si>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</si>
  <si>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</si>
  <si>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</si>
  <si>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</si>
  <si>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</si>
  <si>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</si>
  <si>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</si>
  <si>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</si>
  <si>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</si>
  <si>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</si>
  <si>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</si>
  <si>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</si>
  <si>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</si>
  <si>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</si>
  <si>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</si>
  <si>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</si>
  <si>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</si>
  <si>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</si>
  <si>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</si>
  <si>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</si>
  <si>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</si>
  <si>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</si>
  <si>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</si>
  <si>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</si>
  <si>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</si>
  <si>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</si>
  <si>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</si>
  <si>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</si>
  <si>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</si>
  <si>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</si>
  <si>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</si>
  <si>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</si>
  <si>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</si>
  <si>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</si>
  <si>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</si>
  <si>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</si>
  <si>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</si>
  <si>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</si>
  <si>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</si>
  <si>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</si>
  <si>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</si>
  <si>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</si>
  <si>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</si>
  <si>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</si>
  <si>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</si>
  <si>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</si>
  <si>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</si>
  <si>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</si>
  <si>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</si>
  <si>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</si>
  <si>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</si>
  <si>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</si>
  <si>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</si>
  <si>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</si>
  <si>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</si>
  <si>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</si>
  <si>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</si>
  <si>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</si>
  <si>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</si>
  <si>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</si>
  <si>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</si>
  <si>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</si>
  <si>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</si>
  <si>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</si>
  <si>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</si>
  <si>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</si>
  <si>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</si>
  <si>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</si>
  <si>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</si>
  <si>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</si>
  <si>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</si>
  <si>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</si>
  <si>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</si>
  <si>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</si>
  <si>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</si>
  <si>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</si>
  <si>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</si>
  <si>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</si>
  <si>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</si>
  <si>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</si>
  <si>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</si>
  <si>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</si>
  <si>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</si>
  <si>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</si>
  <si>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</si>
  <si>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</si>
  <si>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</si>
  <si>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</si>
  <si>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</si>
  <si>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</si>
  <si>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</si>
  <si>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</si>
  <si>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</si>
  <si>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</si>
  <si>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</si>
  <si>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</si>
  <si>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</si>
  <si>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</si>
  <si>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</si>
  <si>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</si>
  <si>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</si>
  <si>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</si>
  <si>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</si>
  <si>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</si>
  <si>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</si>
  <si>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</si>
  <si>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</si>
  <si>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</si>
  <si>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</si>
  <si>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</si>
  <si>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</si>
  <si>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</si>
  <si>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</si>
  <si>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</si>
  <si>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</si>
  <si>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</si>
  <si>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</si>
  <si>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</si>
  <si>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</si>
  <si>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</si>
  <si>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</si>
  <si>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</si>
  <si>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</si>
  <si>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</si>
  <si>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</si>
  <si>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</si>
  <si>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</si>
  <si>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</si>
  <si>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</si>
  <si>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</si>
  <si>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</si>
  <si>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</si>
  <si>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</si>
  <si>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</si>
  <si>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</si>
  <si>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</si>
  <si>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</si>
  <si>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</si>
  <si>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</si>
  <si>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</si>
  <si>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</si>
  <si>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</si>
  <si>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</si>
  <si>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</si>
  <si>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</si>
  <si>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</si>
  <si>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</si>
  <si>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</si>
  <si>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</si>
  <si>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</si>
  <si>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</si>
  <si>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</si>
  <si>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</si>
  <si>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</si>
  <si>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</si>
  <si>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</si>
  <si>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</si>
  <si>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</si>
  <si>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</si>
  <si>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</si>
  <si>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</si>
  <si>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</si>
  <si>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</si>
  <si>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</si>
  <si>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</si>
  <si>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</si>
  <si>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</si>
  <si>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</si>
  <si>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</si>
  <si>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</si>
  <si>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</si>
  <si>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</si>
  <si>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</si>
  <si>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</si>
  <si>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</si>
  <si>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</si>
  <si>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</si>
  <si>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</si>
  <si>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</si>
  <si>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</si>
  <si>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</si>
  <si>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</si>
  <si>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</si>
  <si>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</si>
  <si>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</si>
  <si>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</si>
  <si>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</si>
  <si>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</si>
  <si>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</si>
  <si>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</si>
  <si>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</si>
  <si>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</si>
  <si>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</si>
  <si>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</si>
  <si>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</si>
  <si>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</si>
  <si>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</si>
  <si>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</si>
  <si>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</si>
  <si>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</si>
  <si>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</si>
  <si>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</si>
  <si>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</si>
  <si>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</si>
  <si>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</si>
  <si>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</si>
  <si>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</si>
  <si>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</si>
  <si>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</si>
  <si>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</si>
  <si>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</si>
  <si>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</si>
  <si>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</si>
  <si>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</si>
  <si>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</si>
  <si>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</si>
  <si>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</si>
  <si>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</si>
  <si>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</si>
  <si>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</si>
  <si>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</si>
  <si>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</si>
  <si>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</si>
  <si>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</si>
  <si>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</si>
  <si>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</si>
  <si>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</si>
  <si>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</si>
  <si>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</si>
  <si>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</si>
  <si>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</si>
  <si>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</si>
  <si>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</si>
  <si>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</si>
  <si>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</si>
  <si>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</si>
  <si>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</si>
  <si>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</si>
  <si>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</si>
  <si>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</si>
  <si>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</si>
  <si>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</si>
  <si>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</si>
  <si>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</si>
  <si>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</si>
  <si>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</si>
  <si>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</si>
  <si>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</si>
  <si>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</si>
  <si>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</si>
  <si>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</si>
  <si>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</si>
  <si>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</si>
  <si>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</si>
  <si>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</si>
  <si>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</si>
  <si>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</si>
  <si>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</si>
  <si>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</si>
  <si>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</si>
  <si>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</si>
  <si>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</si>
  <si>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</si>
  <si>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</si>
  <si>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</si>
  <si>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</si>
  <si>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</si>
  <si>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</si>
  <si>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</si>
  <si>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</si>
  <si>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</si>
  <si>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</si>
  <si>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</si>
  <si>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</si>
  <si>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</si>
  <si>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</si>
  <si>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</si>
  <si>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</si>
  <si>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</si>
  <si>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</si>
  <si>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</si>
  <si>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</si>
  <si>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</si>
  <si>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</si>
  <si>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</si>
  <si>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</si>
  <si>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</si>
  <si>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</si>
  <si>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</si>
  <si>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</si>
  <si>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</si>
  <si>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</si>
  <si>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</si>
  <si>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</si>
  <si>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</si>
  <si>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</si>
  <si>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</si>
  <si>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</si>
  <si>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</si>
  <si>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</si>
  <si>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</si>
  <si>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</si>
  <si>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</si>
  <si>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</si>
  <si>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</si>
  <si>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</si>
  <si>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</si>
  <si>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</si>
  <si>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</si>
  <si>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</si>
  <si>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</si>
  <si>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</si>
  <si>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</si>
  <si>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</si>
  <si>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</si>
  <si>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</si>
  <si>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</si>
  <si>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</si>
  <si>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</si>
  <si>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</si>
  <si>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</si>
  <si>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</si>
  <si>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</si>
  <si>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</si>
  <si>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</si>
  <si>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</si>
  <si>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</si>
  <si>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</si>
  <si>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</si>
  <si>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</si>
  <si>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</si>
  <si>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</si>
  <si>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</si>
  <si>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</si>
  <si>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</si>
  <si>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</si>
  <si>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</si>
  <si>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</si>
  <si>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</si>
  <si>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</si>
  <si>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</si>
  <si>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</si>
  <si>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</si>
  <si>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</si>
  <si>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</si>
  <si>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</si>
  <si>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</si>
  <si>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</si>
  <si>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</si>
  <si>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</si>
  <si>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</si>
  <si>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</si>
  <si>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</si>
  <si>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</si>
  <si>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</si>
  <si>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</si>
  <si>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</si>
  <si>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</si>
  <si>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</si>
  <si>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</si>
  <si>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</si>
  <si>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</si>
  <si>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</si>
  <si>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</si>
  <si>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</si>
  <si>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</si>
  <si>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</si>
  <si>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</si>
  <si>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</si>
  <si>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</si>
  <si>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</si>
  <si>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</si>
  <si>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</si>
  <si>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</si>
  <si>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</si>
  <si>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</si>
  <si>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</si>
  <si>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</si>
  <si>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</si>
  <si>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</si>
  <si>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</si>
  <si>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</si>
  <si>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</si>
  <si>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</si>
  <si>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</si>
  <si>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</si>
  <si>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</si>
  <si>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</si>
  <si>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</si>
  <si>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</si>
  <si>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</si>
  <si>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</si>
  <si>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</si>
  <si>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</si>
  <si>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</si>
  <si>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</si>
  <si>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</si>
  <si>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</si>
  <si>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</si>
  <si>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</si>
  <si>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</si>
  <si>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</si>
  <si>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</si>
  <si>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</si>
  <si>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</si>
  <si>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</si>
  <si>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</si>
  <si>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</si>
  <si>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</si>
  <si>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</si>
  <si>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</si>
  <si>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</si>
  <si>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</si>
  <si>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</si>
  <si>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</si>
  <si>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</si>
  <si>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</si>
  <si>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</si>
  <si>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</si>
  <si>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</si>
  <si>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</si>
  <si>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</si>
  <si>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</si>
  <si>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</si>
  <si>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</si>
  <si>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</si>
  <si>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</si>
  <si>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</si>
  <si>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</si>
  <si>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</si>
  <si>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</si>
  <si>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</si>
  <si>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</si>
  <si>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</si>
  <si>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</si>
  <si>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</si>
  <si>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</si>
  <si>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</si>
  <si>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</si>
  <si>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</si>
  <si>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</si>
  <si>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</si>
  <si>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</si>
  <si>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</si>
  <si>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</si>
  <si>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</si>
  <si>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</si>
  <si>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</si>
  <si>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</si>
  <si>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</si>
  <si>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</si>
  <si>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</si>
  <si>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</si>
  <si>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</si>
  <si>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</si>
  <si>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</si>
  <si>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</si>
  <si>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</si>
  <si>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</si>
  <si>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</si>
  <si>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</si>
  <si>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</si>
  <si>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</si>
  <si>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</si>
  <si>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</si>
  <si>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</si>
  <si>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</si>
  <si>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</si>
  <si>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</si>
  <si>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</si>
  <si>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</si>
  <si>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</si>
  <si>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</si>
  <si>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</si>
  <si>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</si>
  <si>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</si>
  <si>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</si>
  <si>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</si>
  <si>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</si>
  <si>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</si>
  <si>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</si>
  <si>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</si>
  <si>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</si>
  <si>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</si>
  <si>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</si>
  <si>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</si>
  <si>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</si>
  <si>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</si>
  <si>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</si>
  <si>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</si>
  <si>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</si>
  <si>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</si>
  <si>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</si>
  <si>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</si>
  <si>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</si>
  <si>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</si>
  <si>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</si>
  <si>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</si>
  <si>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</si>
  <si>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</si>
  <si>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</si>
  <si>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</si>
  <si>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</si>
  <si>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</si>
  <si>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</si>
  <si>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</si>
  <si>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</si>
  <si>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</si>
  <si>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</si>
  <si>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</si>
  <si>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</si>
  <si>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</si>
  <si>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</si>
  <si>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</si>
  <si>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</si>
  <si>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</si>
  <si>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</si>
  <si>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</si>
  <si>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</si>
  <si>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</si>
  <si>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</si>
  <si>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</si>
  <si>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</si>
  <si>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</si>
  <si>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</si>
  <si>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</si>
  <si>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</si>
  <si>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</si>
  <si>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</si>
  <si>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</si>
  <si>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</si>
  <si>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</si>
  <si>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</si>
  <si>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</si>
  <si>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</si>
  <si>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</si>
  <si>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</si>
  <si>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</si>
  <si>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</si>
  <si>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</si>
  <si>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</si>
  <si>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</si>
  <si>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</si>
  <si>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</si>
  <si>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</si>
  <si>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</si>
  <si>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</si>
  <si>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</si>
  <si>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</si>
  <si>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</si>
  <si>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</si>
  <si>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</si>
  <si>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</si>
  <si>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</si>
  <si>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</si>
  <si>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</si>
  <si>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</si>
  <si>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</si>
  <si>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</si>
  <si>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</si>
  <si>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</si>
  <si>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</si>
  <si>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</si>
  <si>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</si>
  <si>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</si>
  <si>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</si>
  <si>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</si>
  <si>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</si>
  <si>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</si>
  <si>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</si>
  <si>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</si>
  <si>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</si>
  <si>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</si>
  <si>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</si>
  <si>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</si>
  <si>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</si>
  <si>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</si>
  <si>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</si>
  <si>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</si>
  <si>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</si>
  <si>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</si>
  <si>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</si>
  <si>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</si>
  <si>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</si>
  <si>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</si>
  <si>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</si>
  <si>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</si>
  <si>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</si>
  <si>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</si>
  <si>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</si>
  <si>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</si>
  <si>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</si>
  <si>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</si>
  <si>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</si>
  <si>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</si>
  <si>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</si>
  <si>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</si>
  <si>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</si>
  <si>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</si>
  <si>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</si>
  <si>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</si>
  <si>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</si>
  <si>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</si>
  <si>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</si>
  <si>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</si>
  <si>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</si>
  <si>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</si>
  <si>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</si>
  <si>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</si>
  <si>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</si>
  <si>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</si>
  <si>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</si>
  <si>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</si>
  <si>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</si>
  <si>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</si>
  <si>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</si>
  <si>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</si>
  <si>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</si>
  <si>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</si>
  <si>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</si>
  <si>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</si>
  <si>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</si>
  <si>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</si>
  <si>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</si>
  <si>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</si>
  <si>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</si>
  <si>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</si>
  <si>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</si>
  <si>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</si>
  <si>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</si>
  <si>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</si>
  <si>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</si>
  <si>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</si>
  <si>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</si>
  <si>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</si>
  <si>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</si>
  <si>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</si>
  <si>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</si>
  <si>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</si>
  <si>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</si>
  <si>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</si>
  <si>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</si>
  <si>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</si>
  <si>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</si>
  <si>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</si>
  <si>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</si>
  <si>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</si>
  <si>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</si>
  <si>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</si>
  <si>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</si>
  <si>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</si>
  <si>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</si>
  <si>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</si>
  <si>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</si>
  <si>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</si>
  <si>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</si>
  <si>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</si>
  <si>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</si>
  <si>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</si>
  <si>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</si>
  <si>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</si>
  <si>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</si>
  <si>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</si>
  <si>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</si>
  <si>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</si>
  <si>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</si>
  <si>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</si>
  <si>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</si>
  <si>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</si>
  <si>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</si>
  <si>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</si>
  <si>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</si>
  <si>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</si>
  <si>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</si>
  <si>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</si>
  <si>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</si>
  <si>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</si>
  <si>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</si>
  <si>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</si>
  <si>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</si>
  <si>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</si>
  <si>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</si>
  <si>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</si>
  <si>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</si>
  <si>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</si>
  <si>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</si>
  <si>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</si>
  <si>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</si>
  <si>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</si>
  <si>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</si>
  <si>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</si>
  <si>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</si>
  <si>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</si>
  <si>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</si>
  <si>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</si>
  <si>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</si>
  <si>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</si>
  <si>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</si>
  <si>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</si>
  <si>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</si>
  <si>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</si>
  <si>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</si>
  <si>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</si>
  <si>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</si>
  <si>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</si>
  <si>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</si>
  <si>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</si>
  <si>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</si>
  <si>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</si>
  <si>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</si>
  <si>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</si>
  <si>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</si>
  <si>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</si>
  <si>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</si>
  <si>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</si>
  <si>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</si>
  <si>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</si>
  <si>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</si>
  <si>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</si>
  <si>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</si>
  <si>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</si>
  <si>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</si>
  <si>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</si>
  <si>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</si>
  <si>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</si>
  <si>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</si>
  <si>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</si>
  <si>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</si>
  <si>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</si>
  <si>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</si>
  <si>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</si>
  <si>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</si>
  <si>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</si>
  <si>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</si>
  <si>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</si>
  <si>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</si>
  <si>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</si>
  <si>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</si>
  <si>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</si>
  <si>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</si>
  <si>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</si>
  <si>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</si>
  <si>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</si>
  <si>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</si>
  <si>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</si>
  <si>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</si>
  <si>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</si>
  <si>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</si>
  <si>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</si>
  <si>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</si>
  <si>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</si>
  <si>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</si>
  <si>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</si>
  <si>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</si>
  <si>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</si>
  <si>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</si>
  <si>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</si>
  <si>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</si>
  <si>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</si>
  <si>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</si>
  <si>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</si>
  <si>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</si>
  <si>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</si>
  <si>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</si>
  <si>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</si>
  <si>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</si>
  <si>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</si>
  <si>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</si>
  <si>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</si>
  <si>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</si>
  <si>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</si>
  <si>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</si>
  <si>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</si>
  <si>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</si>
  <si>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</si>
  <si>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</si>
  <si>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</si>
  <si>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</si>
  <si>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</si>
  <si>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</si>
  <si>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</si>
  <si>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</si>
  <si>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</si>
  <si>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</si>
  <si>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</si>
  <si>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</si>
  <si>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</si>
  <si>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</si>
  <si>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</si>
  <si>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</si>
  <si>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</si>
  <si>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</si>
  <si>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</si>
  <si>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</si>
  <si>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</si>
  <si>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</si>
  <si>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</si>
  <si>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</si>
  <si>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</si>
  <si>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</si>
  <si>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</si>
  <si>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</si>
  <si>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</si>
  <si>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</si>
  <si>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</si>
  <si>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</si>
  <si>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</si>
  <si>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</si>
  <si>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</si>
  <si>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</si>
  <si>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</si>
  <si>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</si>
  <si>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</si>
  <si>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</si>
  <si>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</si>
  <si>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</si>
  <si>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</si>
  <si>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</si>
  <si>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</si>
  <si>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</si>
  <si>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</si>
  <si>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</si>
  <si>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</si>
  <si>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</si>
  <si>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</si>
  <si>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</si>
  <si>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</si>
  <si>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</si>
  <si>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</si>
  <si>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</si>
  <si>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</si>
  <si>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</si>
  <si>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</si>
  <si>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</si>
  <si>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</si>
  <si>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</si>
  <si>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</si>
  <si>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</si>
  <si>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</si>
  <si>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</si>
  <si>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</si>
  <si>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</si>
  <si>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</si>
  <si>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</si>
  <si>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</si>
  <si>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</si>
  <si>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</si>
  <si>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</si>
  <si>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</si>
  <si>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</si>
  <si>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</si>
  <si>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</si>
  <si>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</si>
  <si>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</si>
  <si>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</si>
  <si>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</si>
  <si>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</si>
  <si>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</si>
  <si>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</si>
  <si>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</si>
  <si>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</si>
  <si>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</si>
  <si>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</si>
  <si>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</si>
  <si>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</si>
  <si>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</si>
  <si>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</si>
  <si>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</si>
  <si>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</si>
  <si>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</si>
  <si>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</si>
  <si>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</si>
  <si>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</si>
  <si>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</si>
  <si>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</si>
  <si>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</si>
  <si>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</si>
  <si>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</si>
  <si>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</si>
  <si>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</si>
  <si>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</si>
  <si>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</si>
  <si>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</si>
  <si>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</si>
  <si>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</si>
  <si>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</si>
  <si>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</si>
  <si>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</si>
  <si>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</si>
  <si>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</si>
  <si>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</si>
  <si>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</si>
  <si>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</si>
  <si>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</si>
  <si>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</si>
  <si>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</si>
  <si>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</si>
  <si>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</si>
  <si>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</si>
  <si>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</si>
  <si>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</si>
  <si>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</si>
  <si>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</si>
  <si>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</si>
  <si>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</si>
  <si>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</si>
  <si>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</si>
  <si>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</si>
  <si>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</si>
  <si>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</si>
  <si>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</si>
  <si>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</si>
  <si>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</si>
  <si>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</si>
  <si>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</si>
  <si>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</si>
  <si>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</si>
  <si>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</si>
  <si>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</si>
  <si>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</si>
  <si>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</si>
  <si>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</si>
  <si>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</si>
  <si>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</si>
  <si>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</si>
  <si>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</si>
  <si>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</si>
  <si>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</si>
  <si>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</si>
  <si>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</si>
  <si>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</si>
  <si>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</si>
  <si>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</si>
  <si>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</si>
  <si>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</si>
  <si>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</si>
  <si>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</si>
  <si>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</si>
  <si>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</si>
  <si>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</si>
  <si>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</si>
  <si>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</si>
  <si>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</si>
  <si>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</si>
  <si>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</si>
  <si>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</si>
  <si>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</si>
  <si>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</si>
  <si>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</si>
  <si>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</si>
  <si>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</si>
  <si>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</si>
  <si>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</si>
  <si>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</si>
  <si>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</si>
  <si>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</si>
  <si>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</si>
  <si>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</si>
  <si>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</si>
  <si>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</si>
  <si>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</si>
  <si>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</si>
  <si>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</si>
  <si>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</si>
  <si>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</si>
  <si>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</si>
  <si>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</si>
  <si>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</si>
  <si>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</si>
  <si>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</si>
  <si>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</si>
  <si>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</si>
  <si>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</si>
  <si>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</si>
  <si>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</si>
  <si>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</si>
  <si>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</si>
  <si>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</si>
  <si>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</si>
  <si>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</si>
  <si>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</si>
  <si>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</si>
  <si>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</si>
  <si>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</si>
  <si>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</si>
  <si>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</si>
  <si>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</si>
  <si>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</si>
  <si>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</si>
  <si>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</si>
  <si>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</si>
  <si>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</si>
  <si>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</si>
  <si>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</si>
  <si>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</si>
  <si>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</si>
  <si>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</si>
  <si>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</si>
  <si>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</si>
  <si>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</si>
  <si>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</si>
  <si>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</si>
  <si>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</si>
  <si>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</si>
  <si>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</si>
  <si>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</si>
  <si>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</si>
  <si>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</si>
  <si>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</si>
  <si>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</si>
  <si>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</si>
  <si>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</si>
  <si>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</si>
  <si>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</si>
  <si>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</si>
  <si>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</si>
  <si>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</si>
  <si>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</si>
  <si>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</si>
  <si>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</si>
  <si>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</si>
  <si>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</si>
  <si>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</si>
  <si>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</si>
  <si>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</si>
  <si>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</si>
  <si>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</si>
  <si>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</si>
  <si>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</si>
  <si>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</si>
  <si>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</si>
  <si>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</si>
  <si>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</si>
  <si>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</si>
  <si>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</si>
  <si>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</si>
  <si>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</si>
  <si>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</si>
  <si>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</si>
  <si>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</si>
  <si>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</si>
  <si>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</si>
  <si>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</si>
  <si>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</si>
  <si>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</si>
  <si>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</si>
  <si>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</si>
  <si>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</si>
  <si>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</si>
  <si>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</si>
  <si>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</si>
  <si>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</si>
  <si>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</si>
  <si>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</si>
  <si>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</si>
  <si>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</si>
  <si>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</si>
  <si>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</si>
  <si>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</si>
  <si>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</si>
  <si>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</si>
  <si>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</si>
  <si>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</si>
  <si>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</si>
  <si>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</si>
  <si>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</si>
  <si>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</si>
  <si>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</si>
  <si>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</si>
  <si>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</si>
  <si>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</si>
  <si>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</si>
  <si>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</si>
  <si>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</si>
  <si>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</si>
  <si>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</si>
  <si>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</si>
  <si>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</si>
  <si>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</si>
  <si>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</si>
  <si>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</si>
  <si>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</si>
  <si>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</si>
  <si>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</si>
  <si>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</si>
  <si>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</si>
  <si>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</si>
  <si>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</si>
  <si>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</si>
  <si>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</si>
  <si>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</si>
  <si>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</si>
  <si>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</si>
  <si>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</si>
  <si>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</si>
  <si>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</si>
  <si>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</si>
  <si>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</si>
  <si>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</si>
  <si>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</si>
  <si>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</si>
  <si>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</si>
  <si>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</si>
  <si>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</si>
  <si>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</si>
  <si>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</si>
  <si>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</si>
  <si>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</si>
  <si>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</si>
  <si>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</si>
  <si>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</si>
  <si>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</si>
  <si>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</si>
  <si>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</si>
  <si>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</si>
  <si>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</si>
  <si>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</si>
  <si>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</si>
  <si>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</si>
  <si>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</si>
  <si>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</si>
  <si>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</si>
  <si>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</si>
  <si>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</si>
  <si>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</si>
  <si>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</si>
  <si>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</si>
  <si>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</si>
  <si>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</si>
  <si>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</si>
  <si>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</si>
  <si>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</si>
  <si>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</si>
  <si>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</si>
  <si>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</si>
  <si>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</si>
  <si>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</si>
  <si>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</si>
  <si>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</si>
  <si>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</si>
  <si>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</si>
  <si>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</si>
  <si>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</si>
  <si>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</si>
  <si>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</si>
  <si>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</si>
  <si>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</si>
  <si>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</si>
  <si>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</si>
  <si>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</si>
  <si>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</si>
  <si>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</si>
  <si>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</si>
  <si>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</si>
  <si>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</si>
  <si>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</si>
  <si>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</si>
  <si>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</si>
  <si>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</si>
  <si>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</si>
  <si>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</si>
  <si>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</si>
  <si>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</si>
  <si>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</si>
  <si>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</si>
  <si>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</si>
  <si>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</si>
  <si>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</si>
  <si>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</si>
  <si>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</si>
  <si>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</si>
  <si>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</si>
  <si>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</si>
  <si>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</si>
  <si>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</si>
  <si>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</si>
  <si>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</si>
  <si>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</si>
  <si>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</si>
  <si>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</si>
  <si>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</si>
  <si>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</si>
  <si>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</si>
  <si>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</si>
  <si>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</si>
  <si>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</si>
  <si>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</si>
  <si>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</si>
  <si>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</si>
  <si>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</si>
  <si>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</si>
  <si>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</si>
  <si>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</si>
  <si>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</si>
  <si>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</si>
  <si>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</si>
  <si>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</si>
  <si>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</si>
  <si>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</si>
  <si>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</si>
  <si>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</si>
  <si>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</si>
  <si>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</si>
  <si>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</si>
  <si>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</si>
  <si>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</si>
  <si>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</si>
  <si>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</si>
  <si>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</si>
  <si>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</si>
  <si>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</si>
  <si>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</si>
  <si>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</si>
  <si>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</si>
  <si>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</si>
  <si>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</si>
  <si>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</si>
  <si>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</si>
  <si>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</si>
  <si>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</si>
  <si>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</si>
  <si>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</si>
  <si>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</si>
  <si>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</si>
  <si>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</si>
  <si>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</si>
  <si>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</si>
  <si>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</si>
  <si>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</si>
  <si>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</si>
  <si>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</si>
  <si>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</si>
  <si>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</si>
  <si>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</si>
  <si>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</si>
  <si>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</si>
  <si>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</si>
  <si>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</si>
  <si>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</si>
  <si>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</si>
  <si>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</si>
  <si>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</si>
  <si>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</si>
  <si>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</si>
  <si>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</si>
  <si>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</si>
  <si>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</si>
  <si>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</si>
  <si>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</si>
  <si>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</si>
  <si>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</si>
  <si>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</si>
  <si>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</si>
  <si>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</si>
  <si>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</si>
  <si>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</si>
  <si>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</si>
  <si>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</si>
  <si>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</si>
  <si>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</si>
  <si>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</si>
  <si>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</si>
  <si>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</si>
  <si>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</si>
  <si>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</si>
  <si>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</si>
  <si>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</si>
  <si>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</si>
  <si>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</si>
  <si>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</si>
  <si>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</si>
  <si>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</si>
  <si>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</si>
  <si>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</si>
  <si>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</si>
  <si>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</si>
  <si>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</si>
  <si>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</si>
  <si>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</si>
  <si>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</si>
  <si>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</si>
  <si>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</si>
  <si>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</si>
  <si>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</si>
  <si>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</si>
  <si>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</si>
  <si>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</si>
  <si>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</si>
  <si>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</si>
  <si>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</si>
  <si>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</si>
  <si>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</si>
  <si>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</si>
  <si>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</si>
  <si>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</si>
  <si>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</si>
  <si>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</si>
  <si>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</si>
  <si>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</si>
  <si>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</si>
  <si>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</si>
  <si>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</si>
  <si>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</si>
  <si>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</si>
  <si>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</si>
  <si>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</si>
  <si>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</si>
  <si>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</si>
  <si>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</si>
  <si>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</si>
  <si>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</si>
  <si>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</si>
  <si>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</si>
  <si>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</si>
  <si>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</si>
  <si>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</si>
  <si>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</si>
  <si>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</si>
  <si>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</si>
  <si>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</si>
  <si>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</si>
  <si>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</si>
  <si>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</si>
  <si>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</si>
  <si>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</si>
  <si>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</si>
  <si>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</si>
  <si>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</si>
  <si>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</si>
  <si>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</si>
  <si>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</si>
  <si>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</si>
  <si>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</si>
  <si>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</si>
  <si>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</si>
  <si>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</si>
  <si>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</si>
  <si>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</si>
  <si>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</si>
  <si>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</si>
  <si>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</si>
  <si>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</si>
  <si>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</si>
  <si>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</si>
  <si>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</si>
  <si>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</si>
  <si>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</si>
  <si>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</si>
  <si>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</si>
  <si>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</si>
  <si>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</si>
  <si>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</si>
  <si>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</si>
  <si>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</si>
  <si>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</si>
  <si>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</si>
  <si>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</si>
  <si>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</si>
  <si>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</si>
  <si>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</si>
  <si>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</si>
  <si>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</si>
  <si>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</si>
  <si>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</si>
  <si>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</si>
  <si>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</si>
  <si>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</si>
  <si>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</si>
  <si>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</si>
  <si>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</si>
  <si>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</si>
  <si>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</si>
  <si>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</si>
  <si>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</si>
  <si>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</si>
  <si>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</si>
  <si>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</si>
  <si>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</si>
  <si>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</si>
  <si>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</si>
  <si>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</si>
  <si>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</si>
  <si>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</si>
  <si>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</si>
  <si>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</si>
  <si>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</si>
  <si>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</si>
  <si>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</si>
  <si>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</si>
  <si>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</si>
  <si>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</si>
  <si>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</si>
  <si>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</si>
  <si>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</si>
  <si>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</si>
  <si>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</si>
  <si>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</si>
  <si>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</si>
  <si>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</si>
  <si>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</si>
  <si>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</si>
  <si>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</si>
  <si>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</si>
  <si>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</si>
  <si>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</si>
  <si>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</si>
  <si>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</si>
  <si>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</si>
  <si>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</si>
  <si>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</si>
  <si>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</si>
  <si>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</si>
  <si>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</si>
  <si>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</si>
  <si>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</si>
  <si>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</si>
  <si>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</si>
  <si>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</si>
  <si>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</si>
  <si>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</si>
  <si>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</si>
  <si>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</si>
  <si>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</si>
  <si>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</si>
  <si>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</si>
  <si>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</si>
  <si>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</si>
  <si>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</si>
  <si>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</si>
  <si>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</si>
  <si>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</si>
  <si>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</si>
  <si>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</si>
  <si>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</si>
  <si>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</si>
  <si>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</si>
  <si>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</si>
  <si>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</si>
  <si>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</si>
  <si>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</si>
  <si>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</si>
  <si>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</si>
  <si>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</si>
  <si>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</si>
  <si>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</si>
  <si>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</si>
  <si>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</si>
  <si>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</si>
  <si>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</si>
  <si>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</si>
  <si>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</si>
  <si>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</si>
  <si>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</si>
  <si>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</si>
  <si>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</si>
  <si>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</si>
  <si>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</si>
  <si>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</si>
  <si>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</si>
  <si>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</si>
  <si>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</si>
  <si>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</si>
  <si>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</si>
  <si>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</si>
  <si>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</si>
  <si>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</si>
  <si>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</si>
  <si>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</si>
  <si>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</si>
  <si>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</si>
  <si>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</si>
  <si>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</si>
  <si>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</si>
  <si>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</si>
  <si>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</si>
  <si>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</si>
  <si>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</si>
  <si>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</si>
  <si>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</si>
  <si>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</si>
  <si>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</si>
  <si>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</si>
  <si>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</si>
  <si>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</si>
  <si>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</si>
  <si>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</si>
  <si>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</si>
  <si>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</si>
  <si>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</si>
  <si>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</si>
  <si>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</si>
  <si>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</si>
  <si>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</si>
  <si>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</si>
  <si>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</si>
  <si>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</si>
  <si>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</si>
  <si>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</si>
  <si>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</si>
  <si>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</si>
  <si>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</si>
  <si>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</si>
  <si>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</si>
  <si>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</si>
  <si>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</si>
  <si>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</si>
  <si>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</si>
  <si>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</si>
  <si>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</si>
  <si>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</si>
  <si>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</si>
  <si>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</si>
  <si>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</si>
  <si>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</si>
  <si>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</si>
  <si>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</si>
  <si>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</si>
  <si>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</si>
  <si>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</si>
  <si>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</si>
  <si>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</si>
  <si>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</si>
  <si>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</si>
  <si>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</si>
  <si>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</si>
  <si>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</si>
  <si>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</si>
  <si>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</si>
  <si>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</si>
  <si>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</si>
  <si>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</si>
  <si>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</si>
  <si>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</si>
  <si>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</si>
  <si>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</si>
  <si>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</si>
  <si>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</si>
  <si>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</si>
  <si>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</si>
  <si>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</si>
  <si>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</si>
  <si>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</si>
  <si>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</si>
  <si>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</si>
  <si>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</si>
  <si>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</si>
  <si>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</si>
  <si>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</si>
  <si>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</si>
  <si>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</si>
  <si>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</si>
  <si>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</si>
  <si>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</si>
  <si>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</si>
  <si>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</si>
  <si>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</si>
  <si>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</si>
  <si>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</si>
  <si>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</si>
  <si>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</si>
  <si>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</si>
  <si>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</si>
  <si>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</si>
  <si>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</si>
  <si>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</si>
  <si>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</si>
  <si>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</si>
  <si>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</si>
  <si>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</si>
  <si>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</si>
  <si>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</si>
  <si>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</si>
  <si>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</si>
  <si>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</si>
  <si>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</si>
  <si>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</si>
  <si>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</si>
  <si>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</si>
  <si>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</si>
  <si>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</si>
  <si>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</si>
  <si>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</si>
  <si>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</si>
  <si>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</si>
  <si>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</si>
  <si>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</si>
  <si>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</si>
  <si>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</si>
  <si>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</si>
  <si>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</si>
  <si>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</si>
  <si>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</si>
  <si>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</si>
  <si>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</si>
  <si>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</si>
  <si>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</si>
  <si>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</si>
  <si>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</si>
  <si>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</si>
  <si>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</si>
  <si>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</si>
  <si>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</si>
  <si>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</si>
  <si>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</si>
  <si>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</si>
  <si>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</si>
  <si>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</si>
  <si>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</si>
  <si>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</si>
  <si>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</si>
  <si>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</si>
  <si>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</si>
  <si>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</si>
  <si>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</si>
  <si>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</si>
  <si>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</si>
  <si>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</si>
  <si>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</si>
  <si>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</si>
  <si>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</si>
  <si>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</si>
  <si>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</si>
  <si>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</si>
  <si>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</si>
  <si>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</si>
  <si>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</si>
  <si>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</si>
  <si>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</si>
  <si>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</si>
  <si>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</si>
  <si>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</si>
  <si>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</si>
  <si>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</si>
  <si>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</si>
  <si>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</si>
  <si>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</si>
  <si>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</si>
  <si>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</si>
  <si>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</si>
  <si>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</si>
  <si>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</si>
  <si>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</si>
  <si>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</si>
  <si>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</si>
  <si>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</si>
  <si>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</si>
  <si>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</si>
  <si>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</si>
  <si>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</si>
  <si>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</si>
  <si>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</si>
  <si>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</si>
  <si>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</si>
  <si>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</si>
  <si>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</si>
  <si>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</si>
  <si>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</si>
  <si>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</si>
  <si>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</si>
  <si>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</si>
  <si>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</si>
  <si>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</si>
  <si>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</si>
  <si>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</si>
  <si>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</si>
  <si>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</si>
  <si>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</si>
  <si>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</si>
  <si>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</si>
  <si>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</si>
  <si>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</si>
  <si>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</si>
  <si>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</si>
  <si>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</si>
  <si>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</si>
  <si>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</si>
  <si>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</si>
  <si>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</si>
  <si>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</si>
  <si>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</si>
  <si>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</si>
  <si>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</si>
  <si>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</si>
  <si>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</si>
  <si>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</si>
  <si>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</si>
  <si>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</si>
  <si>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</si>
  <si>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</si>
  <si>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</si>
  <si>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</si>
  <si>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</si>
  <si>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</si>
  <si>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</si>
  <si>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</si>
  <si>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</si>
  <si>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</si>
  <si>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</si>
  <si>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</si>
  <si>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</si>
  <si>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</si>
  <si>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</si>
  <si>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</si>
  <si>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</si>
  <si>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</si>
  <si>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</si>
  <si>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</si>
  <si>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</si>
  <si>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</si>
  <si>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</si>
  <si>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</si>
  <si>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</si>
  <si>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</si>
  <si>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</si>
  <si>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</si>
  <si>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</si>
  <si>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</si>
  <si>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</si>
  <si>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</si>
  <si>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</si>
  <si>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</si>
  <si>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</si>
  <si>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</si>
  <si>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</si>
  <si>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</si>
  <si>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</si>
  <si>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</si>
  <si>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</si>
  <si>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</si>
  <si>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</si>
  <si>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</si>
  <si>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</si>
  <si>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</si>
  <si>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</si>
  <si>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</si>
  <si>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</si>
  <si>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</si>
  <si>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</si>
  <si>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</si>
  <si>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</si>
  <si>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</si>
  <si>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</si>
  <si>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</si>
  <si>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</si>
  <si>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</si>
  <si>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</si>
  <si>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</si>
  <si>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</si>
  <si>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</si>
  <si>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</si>
  <si>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</si>
  <si>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</si>
  <si>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</si>
  <si>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</si>
  <si>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</si>
  <si>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</si>
  <si>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</si>
  <si>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</si>
  <si>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</si>
  <si>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</si>
  <si>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</si>
  <si>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</si>
  <si>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</si>
  <si>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</si>
  <si>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</si>
  <si>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</si>
  <si>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</si>
  <si>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</si>
  <si>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</si>
  <si>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</si>
  <si>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</si>
  <si>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</si>
  <si>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</si>
  <si>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</si>
  <si>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</si>
  <si>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</si>
  <si>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</si>
  <si>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</si>
  <si>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</si>
  <si>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</si>
  <si>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</si>
  <si>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</si>
  <si>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</si>
  <si>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</si>
  <si>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</si>
  <si>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</si>
  <si>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</si>
  <si>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</si>
  <si>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</si>
  <si>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</si>
  <si>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</si>
  <si>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</si>
  <si>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</si>
  <si>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</si>
  <si>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</si>
  <si>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</si>
  <si>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</si>
  <si>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</si>
  <si>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</si>
  <si>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</si>
  <si>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</si>
  <si>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</si>
  <si>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</si>
  <si>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</si>
  <si>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</si>
  <si>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</si>
  <si>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</si>
  <si>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</si>
  <si>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</si>
  <si>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</si>
  <si>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</si>
  <si>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</si>
  <si>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</si>
  <si>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</si>
  <si>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</si>
  <si>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</si>
  <si>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</si>
  <si>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</si>
  <si>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</si>
  <si>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</si>
  <si>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</si>
  <si>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</si>
  <si>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</si>
  <si>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</si>
  <si>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</si>
  <si>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</si>
  <si>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</si>
  <si>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</si>
  <si>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</si>
  <si>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</si>
  <si>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</si>
  <si>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</si>
  <si>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</si>
  <si>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</si>
  <si>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</si>
  <si>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</si>
  <si>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</si>
  <si>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</si>
  <si>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</si>
  <si>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</si>
  <si>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</si>
  <si>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</si>
  <si>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</si>
  <si>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</si>
  <si>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</si>
  <si>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</si>
  <si>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</si>
  <si>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</si>
  <si>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</si>
  <si>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</si>
  <si>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</si>
  <si>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</si>
  <si>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</si>
  <si>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</si>
  <si>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</si>
  <si>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</si>
  <si>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</si>
  <si>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</si>
  <si>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</si>
  <si>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</si>
  <si>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</si>
  <si>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</si>
  <si>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</si>
  <si>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</si>
  <si>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</si>
  <si>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</si>
  <si>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</si>
  <si>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</si>
  <si>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</si>
  <si>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</si>
  <si>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</si>
  <si>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</si>
  <si>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</si>
  <si>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</si>
  <si>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</si>
  <si>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</si>
  <si>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</si>
  <si>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</si>
  <si>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</si>
  <si>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</si>
  <si>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</si>
  <si>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</si>
  <si>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</si>
  <si>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</si>
  <si>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</si>
  <si>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</si>
  <si>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</si>
  <si>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</si>
  <si>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</si>
  <si>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</si>
  <si>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</si>
  <si>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</si>
  <si>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</si>
  <si>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</si>
  <si>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</si>
  <si>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</si>
  <si>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</si>
  <si>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</si>
  <si>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</si>
  <si>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</si>
  <si>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</si>
  <si>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</si>
  <si>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</si>
  <si>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</si>
  <si>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</si>
  <si>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</si>
  <si>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</si>
  <si>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</si>
  <si>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</si>
  <si>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</si>
  <si>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</si>
  <si>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</si>
  <si>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</si>
  <si>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</si>
  <si>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</si>
  <si>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</si>
  <si>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</si>
  <si>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</si>
  <si>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</si>
  <si>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</si>
  <si>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</si>
  <si>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</si>
  <si>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</si>
  <si>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</si>
  <si>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</si>
  <si>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</si>
  <si>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</si>
  <si>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</si>
  <si>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</si>
  <si>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</si>
  <si>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</si>
  <si>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</si>
  <si>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</si>
  <si>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</si>
  <si>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</si>
  <si>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</si>
  <si>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</si>
  <si>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</si>
  <si>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</si>
  <si>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</si>
  <si>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</si>
  <si>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</si>
  <si>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</si>
  <si>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</si>
  <si>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</si>
  <si>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</si>
  <si>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</si>
  <si>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</si>
  <si>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</si>
  <si>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</si>
  <si>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</si>
  <si>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</si>
  <si>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</si>
  <si>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</si>
  <si>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</si>
  <si>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</si>
  <si>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</si>
  <si>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</si>
  <si>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</si>
  <si>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</si>
  <si>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</si>
  <si>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</si>
  <si>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</si>
  <si>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</si>
  <si>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</si>
  <si>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</si>
  <si>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</si>
  <si>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</si>
  <si>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</si>
  <si>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</si>
  <si>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</si>
  <si>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</si>
  <si>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</si>
  <si>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</si>
  <si>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</si>
  <si>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</si>
  <si>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</si>
  <si>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</si>
  <si>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</si>
  <si>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</si>
  <si>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</si>
  <si>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</si>
  <si>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</si>
  <si>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</si>
  <si>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</si>
  <si>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</si>
  <si>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</si>
  <si>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</si>
  <si>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</si>
  <si>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</si>
  <si>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</si>
  <si>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</si>
  <si>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</si>
  <si>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</si>
  <si>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</si>
  <si>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</si>
  <si>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</si>
  <si>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</si>
  <si>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</si>
  <si>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</si>
  <si>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</si>
  <si>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</si>
  <si>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</si>
  <si>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</si>
  <si>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</si>
  <si>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</si>
  <si>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</si>
  <si>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</si>
  <si>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</si>
  <si>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</si>
  <si>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</si>
  <si>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</si>
  <si>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</si>
  <si>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</si>
  <si>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</si>
  <si>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</si>
  <si>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</si>
  <si>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</si>
  <si>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</si>
  <si>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</si>
  <si>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</si>
  <si>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</si>
  <si>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</si>
  <si>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</si>
  <si>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</si>
  <si>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</si>
  <si>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</si>
  <si>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</si>
  <si>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</si>
  <si>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</si>
  <si>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</si>
  <si>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</si>
  <si>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</si>
  <si>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</si>
  <si>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</si>
  <si>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</si>
  <si>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</si>
  <si>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</si>
  <si>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</si>
  <si>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</si>
  <si>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</si>
  <si>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</si>
  <si>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</si>
  <si>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</si>
  <si>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</si>
  <si>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</si>
  <si>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</si>
  <si>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</si>
  <si>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</si>
  <si>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</si>
  <si>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</si>
  <si>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</si>
  <si>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</si>
  <si>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</si>
  <si>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</si>
  <si>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</si>
  <si>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</si>
  <si>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</si>
  <si>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</si>
  <si>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</si>
  <si>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</si>
  <si>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</si>
  <si>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</si>
  <si>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</si>
  <si>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</si>
  <si>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</si>
  <si>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</si>
  <si>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</si>
  <si>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</si>
  <si>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</si>
  <si>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</si>
  <si>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</si>
  <si>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</si>
  <si>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</si>
  <si>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</si>
  <si>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</si>
  <si>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</si>
  <si>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</si>
  <si>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</si>
  <si>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</si>
  <si>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</si>
  <si>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</si>
  <si>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</si>
  <si>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</si>
  <si>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</si>
  <si>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</si>
  <si>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</si>
  <si>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</si>
  <si>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</si>
  <si>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</si>
  <si>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</si>
  <si>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</si>
  <si>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</si>
  <si>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</si>
  <si>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</si>
  <si>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</si>
  <si>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</si>
  <si>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</si>
  <si>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</si>
  <si>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</si>
  <si>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</si>
  <si>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</si>
  <si>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</si>
  <si>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</si>
  <si>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</si>
  <si>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</si>
  <si>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</si>
  <si>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</si>
  <si>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</si>
  <si>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</si>
  <si>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</si>
  <si>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</si>
  <si>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</si>
  <si>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</si>
  <si>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</si>
  <si>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</si>
  <si>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</si>
  <si>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</si>
  <si>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</si>
  <si>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</si>
  <si>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</si>
  <si>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</si>
  <si>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</si>
  <si>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</si>
  <si>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</si>
  <si>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</si>
  <si>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</si>
  <si>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</si>
  <si>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</si>
  <si>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</si>
  <si>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</si>
  <si>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</si>
  <si>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</si>
  <si>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</si>
  <si>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</si>
  <si>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</si>
  <si>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</si>
  <si>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</si>
  <si>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</si>
  <si>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</si>
  <si>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</si>
  <si>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</si>
  <si>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</si>
  <si>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</si>
  <si>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</si>
  <si>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</si>
  <si>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</si>
  <si>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</si>
  <si>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</si>
  <si>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</si>
  <si>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</si>
  <si>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</si>
  <si>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</si>
  <si>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</si>
  <si>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</si>
  <si>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</si>
  <si>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</si>
  <si>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</si>
  <si>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</si>
  <si>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</si>
  <si>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</si>
  <si>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</si>
  <si>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</si>
  <si>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</si>
  <si>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</si>
  <si>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</si>
  <si>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</si>
  <si>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</si>
  <si>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</si>
  <si>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</si>
  <si>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</si>
  <si>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</si>
  <si>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</si>
  <si>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</si>
  <si>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</si>
  <si>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</si>
  <si>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</si>
  <si>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</si>
  <si>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</si>
  <si>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</si>
  <si>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</si>
  <si>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</si>
  <si>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</si>
  <si>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</si>
  <si>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</si>
  <si>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</si>
  <si>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</si>
  <si>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</si>
  <si>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</si>
  <si>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</si>
  <si>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</si>
  <si>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</si>
  <si>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</si>
  <si>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</si>
  <si>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</si>
  <si>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</si>
  <si>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</si>
  <si>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</si>
  <si>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</si>
  <si>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</si>
  <si>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</si>
  <si>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</si>
  <si>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</si>
  <si>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</si>
  <si>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</si>
  <si>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</si>
  <si>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</si>
  <si>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</si>
  <si>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</si>
  <si>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</si>
  <si>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</si>
  <si>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</si>
  <si>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</si>
  <si>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</si>
  <si>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</si>
  <si>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</si>
  <si>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</si>
  <si>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</si>
  <si>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</si>
  <si>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</si>
  <si>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</si>
  <si>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</si>
  <si>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</si>
  <si>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</si>
  <si>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</si>
  <si>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</si>
  <si>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</si>
  <si>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</si>
  <si>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</si>
  <si>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</si>
  <si>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</si>
  <si>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</si>
  <si>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</si>
  <si>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</si>
  <si>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</si>
  <si>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</si>
  <si>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</si>
  <si>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</si>
  <si>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</si>
  <si>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</si>
  <si>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</si>
  <si>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</si>
  <si>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</si>
  <si>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</si>
  <si>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</si>
  <si>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</si>
  <si>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</si>
  <si>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</si>
  <si>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</si>
  <si>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</si>
  <si>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</si>
  <si>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</si>
  <si>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</si>
  <si>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</si>
  <si>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</si>
  <si>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</si>
  <si>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</si>
  <si>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</si>
  <si>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</si>
  <si>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</si>
  <si>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</si>
  <si>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</si>
  <si>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</si>
  <si>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</si>
  <si>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</si>
  <si>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</si>
  <si>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</si>
  <si>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</si>
  <si>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</si>
  <si>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</si>
  <si>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</si>
  <si>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</si>
  <si>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</si>
  <si>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</si>
  <si>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</si>
  <si>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</si>
  <si>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</si>
  <si>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</si>
  <si>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</si>
  <si>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</si>
  <si>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</si>
  <si>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</si>
  <si>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</si>
  <si>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</si>
  <si>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</si>
  <si>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</si>
  <si>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</si>
  <si>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</si>
  <si>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</si>
  <si>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</si>
  <si>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</si>
  <si>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</si>
  <si>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</si>
  <si>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</si>
  <si>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</si>
  <si>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</si>
  <si>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</si>
  <si>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</si>
  <si>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</si>
  <si>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</si>
  <si>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</si>
  <si>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</si>
  <si>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</si>
  <si>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</si>
  <si>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</si>
  <si>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</si>
  <si>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</si>
  <si>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</si>
  <si>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</si>
  <si>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</si>
  <si>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</si>
  <si>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</si>
  <si>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</si>
  <si>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</si>
  <si>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</si>
  <si>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</si>
  <si>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</si>
  <si>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</si>
  <si>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</si>
  <si>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</si>
  <si>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</si>
  <si>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</si>
  <si>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</si>
  <si>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</si>
  <si>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</si>
  <si>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</si>
  <si>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</si>
  <si>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</si>
  <si>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</si>
  <si>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</si>
  <si>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</si>
  <si>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</si>
  <si>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</si>
  <si>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</si>
  <si>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</si>
  <si>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</si>
  <si>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</si>
  <si>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</si>
  <si>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</si>
  <si>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</si>
  <si>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</si>
  <si>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</si>
  <si>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</si>
  <si>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</si>
  <si>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</si>
  <si>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</si>
  <si>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</si>
  <si>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</si>
  <si>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</si>
  <si>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</si>
  <si>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</si>
  <si>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</si>
  <si>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</si>
  <si>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</si>
  <si>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</si>
  <si>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</si>
  <si>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</si>
  <si>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</si>
  <si>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</si>
  <si>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</si>
  <si>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</si>
  <si>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</si>
  <si>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</si>
  <si>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</si>
  <si>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</si>
  <si>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</si>
  <si>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</si>
  <si>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</si>
  <si>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</si>
  <si>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</si>
  <si>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</si>
  <si>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</si>
  <si>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</si>
  <si>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</si>
  <si>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</si>
  <si>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</si>
  <si>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</si>
  <si>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</si>
  <si>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</si>
  <si>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</si>
  <si>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</si>
  <si>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</si>
  <si>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</si>
  <si>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</si>
  <si>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</si>
  <si>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</si>
  <si>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</si>
  <si>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</si>
  <si>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</si>
  <si>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</si>
  <si>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</si>
  <si>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</si>
  <si>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</si>
  <si>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</si>
  <si>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</si>
  <si>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</si>
  <si>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</si>
  <si>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</si>
  <si>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</si>
  <si>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</si>
  <si>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</si>
  <si>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</si>
  <si>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</si>
  <si>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</si>
  <si>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</si>
  <si>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</si>
  <si>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</si>
  <si>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</si>
  <si>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</si>
  <si>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</si>
  <si>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</si>
  <si>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</si>
  <si>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</si>
  <si>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</si>
  <si>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</si>
  <si>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</si>
  <si>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</si>
  <si>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</si>
  <si>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</si>
  <si>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</si>
  <si>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</si>
  <si>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</si>
  <si>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</si>
  <si>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</si>
  <si>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</si>
  <si>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</si>
  <si>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</si>
  <si>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</si>
  <si>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</si>
  <si>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</si>
  <si>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</si>
  <si>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</si>
  <si>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</si>
  <si>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</si>
  <si>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</si>
  <si>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</si>
  <si>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</si>
  <si>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</si>
  <si>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</si>
  <si>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</si>
  <si>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</si>
  <si>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</si>
  <si>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</si>
  <si>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</si>
  <si>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</si>
  <si>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</si>
  <si>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</si>
  <si>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</si>
  <si>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</si>
  <si>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</si>
  <si>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</si>
  <si>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</si>
  <si>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</si>
  <si>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</si>
  <si>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</si>
  <si>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</si>
  <si>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</si>
  <si>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</si>
  <si>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</si>
  <si>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</si>
  <si>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</si>
  <si>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</si>
  <si>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</si>
  <si>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</si>
  <si>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</si>
  <si>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</si>
  <si>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</si>
  <si>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</si>
  <si>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</si>
  <si>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</si>
  <si>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</si>
  <si>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</si>
  <si>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</si>
  <si>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</si>
  <si>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</si>
  <si>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</si>
  <si>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</si>
  <si>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</si>
  <si>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</si>
  <si>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</si>
  <si>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</si>
  <si>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</si>
  <si>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</si>
  <si>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</si>
  <si>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</si>
  <si>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</si>
  <si>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</si>
  <si>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</si>
  <si>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</si>
  <si>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</si>
  <si>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</si>
  <si>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</si>
  <si>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</si>
  <si>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</si>
  <si>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</si>
  <si>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</si>
  <si>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</si>
  <si>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</si>
  <si>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</si>
  <si>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</si>
  <si>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</si>
  <si>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</si>
  <si>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</si>
  <si>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</si>
  <si>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</si>
  <si>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</si>
  <si>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</si>
  <si>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</si>
  <si>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</si>
  <si>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</si>
  <si>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</si>
  <si>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</si>
  <si>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</si>
  <si>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</si>
  <si>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</si>
  <si>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</si>
  <si>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</si>
  <si>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</si>
  <si>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</si>
  <si>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</si>
  <si>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</si>
  <si>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</si>
  <si>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</si>
  <si>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</si>
  <si>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</si>
  <si>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</si>
  <si>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</si>
  <si>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</si>
  <si>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</si>
  <si>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</si>
  <si>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</si>
  <si>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</si>
  <si>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</si>
  <si>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</si>
  <si>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</si>
  <si>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</si>
  <si>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</si>
  <si>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</si>
  <si>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</si>
  <si>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</si>
  <si>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</si>
  <si>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</si>
  <si>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</si>
  <si>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</si>
  <si>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</si>
  <si>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</si>
  <si>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</si>
  <si>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</si>
  <si>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</si>
  <si>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</si>
  <si>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</si>
  <si>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</si>
  <si>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</si>
  <si>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</si>
  <si>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</si>
  <si>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</si>
  <si>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</si>
  <si>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</si>
  <si>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</si>
  <si>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</si>
  <si>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</si>
  <si>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</si>
  <si>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</si>
  <si>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</si>
  <si>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</si>
  <si>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</si>
  <si>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</si>
  <si>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</si>
  <si>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</si>
  <si>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</si>
  <si>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</si>
  <si>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</si>
  <si>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</si>
  <si>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</si>
  <si>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</si>
  <si>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</si>
  <si>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</si>
  <si>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</si>
  <si>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</si>
  <si>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</si>
  <si>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</si>
  <si>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</si>
  <si>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</si>
  <si>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</si>
  <si>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</si>
  <si>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</si>
  <si>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</si>
  <si>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</si>
  <si>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</si>
  <si>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</si>
  <si>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</si>
  <si>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</si>
  <si>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</si>
  <si>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</si>
  <si>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</si>
  <si>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</si>
  <si>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</si>
  <si>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</si>
  <si>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</si>
  <si>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</si>
  <si>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</si>
  <si>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</si>
  <si>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</si>
  <si>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</si>
  <si>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</si>
  <si>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</si>
  <si>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</si>
  <si>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</si>
  <si>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</si>
  <si>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</si>
  <si>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</si>
  <si>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</si>
  <si>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</si>
  <si>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</si>
  <si>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</si>
  <si>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</si>
  <si>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</si>
  <si>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</si>
  <si>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</si>
  <si>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</si>
  <si>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</si>
  <si>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</si>
  <si>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</si>
  <si>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</si>
  <si>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</si>
  <si>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</si>
  <si>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</si>
  <si>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</si>
  <si>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</si>
  <si>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</si>
  <si>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</si>
  <si>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</si>
  <si>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</si>
  <si>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</si>
  <si>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</si>
  <si>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</si>
  <si>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</si>
  <si>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</si>
  <si>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</si>
  <si>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</si>
  <si>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</si>
  <si>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</si>
  <si>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</si>
  <si>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</si>
  <si>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</si>
  <si>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</si>
  <si>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</si>
  <si>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</si>
  <si>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</si>
  <si>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</si>
  <si>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</si>
  <si>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</si>
  <si>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</si>
  <si>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</si>
  <si>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</si>
  <si>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</si>
  <si>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</si>
  <si>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</si>
  <si>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</si>
  <si>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</si>
  <si>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</si>
  <si>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</si>
  <si>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</si>
  <si>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</si>
  <si>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</si>
  <si>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</si>
  <si>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</si>
  <si>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</si>
  <si>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</si>
  <si>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</si>
  <si>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</si>
  <si>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</si>
  <si>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</si>
  <si>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</si>
  <si>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</si>
  <si>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</si>
  <si>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</si>
  <si>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</si>
  <si>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</si>
  <si>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</si>
  <si>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</si>
  <si>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</si>
  <si>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</si>
  <si>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</si>
  <si>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</si>
  <si>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</si>
  <si>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</si>
  <si>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</si>
  <si>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</si>
  <si>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</si>
  <si>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</si>
  <si>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</si>
  <si>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</si>
  <si>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</si>
  <si>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</si>
  <si>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</si>
  <si>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</si>
  <si>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</si>
  <si>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</si>
  <si>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</si>
  <si>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</si>
  <si>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</si>
  <si>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</si>
  <si>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</si>
  <si>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</si>
  <si>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</si>
  <si>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</si>
  <si>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</si>
  <si>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</si>
  <si>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</si>
  <si>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</si>
  <si>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</si>
  <si>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</si>
  <si>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</si>
  <si>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</si>
  <si>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</si>
  <si>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</si>
  <si>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</si>
  <si>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</si>
  <si>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</si>
  <si>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</si>
  <si>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</si>
  <si>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</si>
  <si>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</si>
  <si>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</si>
  <si>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</si>
  <si>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</si>
  <si>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</si>
  <si>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</si>
  <si>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</si>
  <si>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</si>
  <si>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</si>
  <si>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</si>
  <si>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</si>
  <si>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</si>
  <si>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</si>
  <si>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</si>
  <si>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</si>
  <si>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</si>
  <si>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</si>
  <si>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</si>
  <si>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</si>
  <si>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</si>
  <si>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</si>
  <si>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</si>
  <si>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</si>
  <si>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</si>
  <si>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</si>
  <si>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</si>
  <si>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</si>
  <si>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</si>
  <si>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</si>
  <si>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</si>
  <si>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</si>
  <si>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</si>
  <si>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</si>
  <si>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</si>
  <si>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</si>
  <si>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</si>
  <si>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</si>
  <si>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</si>
  <si>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</si>
  <si>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</si>
  <si>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</si>
  <si>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</si>
  <si>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</si>
  <si>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</si>
  <si>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</si>
  <si>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</si>
  <si>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</si>
  <si>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</si>
  <si>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</si>
  <si>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</si>
  <si>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</si>
  <si>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</si>
  <si>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</si>
  <si>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</si>
  <si>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</si>
  <si>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</si>
  <si>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</si>
  <si>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</si>
  <si>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</si>
  <si>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</si>
  <si>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</si>
  <si>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</si>
  <si>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</si>
  <si>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</si>
  <si>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</si>
  <si>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</si>
  <si>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</si>
  <si>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</si>
  <si>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</si>
  <si>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</si>
  <si>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</si>
  <si>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</si>
  <si>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</si>
  <si>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</si>
  <si>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</si>
  <si>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</si>
  <si>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</si>
  <si>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</si>
  <si>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</si>
  <si>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</si>
  <si>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</si>
  <si>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</si>
  <si>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</si>
  <si>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</si>
  <si>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</si>
  <si>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</si>
  <si>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</si>
  <si>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</si>
  <si>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</si>
  <si>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</si>
  <si>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</si>
  <si>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</si>
  <si>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</si>
  <si>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</si>
  <si>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</si>
  <si>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</si>
  <si>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</si>
  <si>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</si>
  <si>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</si>
  <si>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</si>
  <si>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</si>
  <si>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</si>
  <si>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</si>
  <si>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</si>
  <si>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</si>
  <si>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</si>
  <si>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</si>
  <si>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</si>
  <si>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</si>
  <si>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</si>
  <si>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</si>
  <si>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</si>
  <si>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</si>
  <si>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</si>
  <si>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</si>
  <si>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</si>
  <si>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</si>
  <si>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</si>
  <si>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</si>
  <si>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</si>
  <si>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</si>
  <si>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</si>
  <si>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</si>
  <si>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</si>
  <si>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</si>
  <si>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</si>
  <si>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</si>
  <si>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</si>
  <si>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</si>
  <si>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</si>
  <si>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</si>
  <si>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</si>
  <si>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</si>
  <si>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</si>
  <si>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</si>
  <si>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</si>
  <si>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</si>
  <si>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</si>
  <si>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</si>
  <si>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</si>
  <si>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</si>
  <si>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</si>
  <si>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</si>
  <si>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</si>
  <si>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</si>
  <si>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</si>
  <si>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</si>
  <si>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</si>
  <si>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</si>
  <si>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</si>
  <si>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</si>
  <si>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</si>
  <si>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</si>
  <si>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</si>
  <si>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</si>
  <si>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</si>
  <si>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</si>
  <si>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</si>
  <si>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</si>
  <si>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</si>
  <si>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</si>
  <si>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</si>
  <si>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</si>
  <si>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</si>
  <si>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</si>
  <si>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</si>
  <si>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</si>
  <si>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</si>
  <si>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</si>
  <si>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</si>
  <si>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</si>
  <si>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</si>
  <si>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</si>
  <si>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</si>
  <si>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</si>
  <si>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</si>
  <si>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</si>
  <si>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</si>
  <si>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</si>
  <si>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</si>
  <si>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</si>
  <si>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</si>
  <si>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</si>
  <si>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</si>
  <si>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</si>
  <si>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</si>
  <si>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</si>
  <si>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</si>
  <si>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</si>
  <si>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</si>
  <si>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</si>
  <si>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</si>
  <si>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</si>
  <si>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</si>
  <si>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</si>
  <si>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</si>
  <si>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</si>
  <si>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</si>
  <si>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</si>
  <si>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</si>
  <si>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</si>
  <si>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</si>
  <si>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</si>
  <si>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</si>
  <si>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</si>
  <si>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</si>
  <si>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</si>
  <si>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</si>
  <si>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</si>
  <si>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</si>
  <si>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</si>
  <si>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</si>
  <si>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</si>
  <si>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</si>
  <si>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</si>
  <si>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</si>
  <si>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</si>
  <si>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</si>
  <si>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</si>
  <si>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</si>
  <si>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</si>
  <si>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</si>
  <si>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</si>
  <si>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</si>
  <si>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</si>
  <si>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</si>
  <si>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</si>
  <si>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</si>
  <si>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</si>
  <si>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</si>
  <si>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</si>
  <si>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</si>
  <si>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</si>
  <si>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</si>
  <si>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</si>
  <si>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</si>
  <si>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</si>
  <si>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</si>
  <si>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</si>
  <si>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</si>
  <si>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</si>
  <si>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</si>
  <si>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</si>
  <si>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</si>
  <si>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</si>
  <si>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</si>
  <si>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</si>
  <si>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</si>
  <si>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</si>
  <si>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</si>
  <si>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</si>
  <si>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</si>
  <si>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</si>
  <si>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</si>
  <si>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</si>
  <si>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</si>
  <si>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</si>
  <si>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</si>
  <si>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</si>
  <si>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</si>
  <si>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</si>
  <si>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</si>
  <si>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</si>
  <si>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</si>
  <si>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</si>
  <si>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</si>
  <si>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</si>
  <si>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</si>
  <si>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</si>
  <si>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</si>
  <si>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</si>
  <si>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</si>
  <si>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</si>
  <si>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</si>
  <si>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</si>
  <si>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</si>
  <si>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</si>
  <si>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</si>
  <si>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</si>
  <si>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</si>
  <si>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</si>
  <si>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</si>
  <si>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</si>
  <si>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</si>
  <si>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</si>
  <si>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</si>
  <si>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</si>
  <si>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</si>
  <si>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</si>
  <si>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</si>
  <si>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</si>
  <si>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</si>
  <si>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</si>
  <si>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</si>
  <si>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</si>
  <si>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</si>
  <si>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</si>
  <si>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</si>
  <si>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</si>
  <si>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</si>
  <si>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</si>
  <si>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</si>
  <si>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</si>
  <si>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</si>
  <si>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</si>
  <si>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</si>
  <si>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</si>
  <si>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</si>
  <si>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</si>
  <si>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</si>
  <si>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</si>
  <si>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</si>
  <si>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</si>
  <si>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</si>
  <si>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</si>
  <si>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</si>
  <si>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</si>
  <si>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</si>
  <si>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</si>
  <si>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</si>
  <si>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</si>
  <si>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</si>
  <si>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</si>
  <si>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</si>
  <si>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</si>
  <si>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</si>
  <si>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</si>
  <si>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</si>
  <si>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</si>
  <si>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</si>
  <si>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</si>
  <si>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</si>
  <si>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</si>
  <si>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</si>
  <si>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</si>
  <si>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</si>
  <si>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</si>
  <si>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</si>
  <si>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</si>
  <si>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</si>
  <si>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</si>
  <si>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</si>
  <si>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</si>
  <si>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</si>
  <si>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</si>
  <si>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</si>
  <si>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</si>
  <si>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</si>
  <si>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</si>
  <si>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</si>
  <si>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</si>
  <si>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</si>
  <si>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</si>
  <si>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</si>
  <si>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</si>
  <si>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</si>
  <si>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</si>
  <si>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</si>
  <si>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</si>
  <si>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</si>
  <si>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</si>
  <si>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</si>
  <si>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</si>
  <si>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</si>
  <si>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</si>
  <si>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</si>
  <si>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</si>
  <si>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</si>
  <si>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</si>
  <si>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</si>
  <si>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</si>
  <si>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</si>
  <si>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</si>
  <si>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</si>
  <si>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</si>
  <si>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</si>
  <si>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</si>
  <si>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</si>
  <si>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</si>
  <si>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</si>
  <si>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</si>
  <si>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</si>
  <si>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</si>
  <si>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</si>
  <si>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</si>
  <si>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</si>
  <si>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</si>
  <si>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</si>
  <si>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</si>
  <si>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</si>
  <si>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</si>
  <si>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</si>
  <si>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</si>
  <si>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</si>
  <si>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</si>
  <si>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</si>
  <si>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</si>
  <si>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</si>
  <si>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</si>
  <si>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</si>
  <si>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</si>
  <si>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</si>
  <si>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</si>
  <si>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</si>
  <si>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</si>
  <si>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</si>
  <si>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</si>
  <si>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</si>
  <si>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</si>
  <si>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</si>
  <si>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</si>
  <si>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</si>
  <si>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</si>
  <si>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</si>
  <si>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</si>
  <si>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</si>
  <si>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</si>
  <si>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</si>
  <si>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</si>
  <si>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</si>
  <si>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</si>
  <si>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</si>
  <si>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</si>
  <si>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</si>
  <si>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</si>
  <si>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</si>
  <si>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</si>
  <si>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</si>
  <si>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</si>
  <si>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</si>
  <si>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</si>
  <si>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</si>
  <si>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</si>
  <si>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</si>
  <si>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</si>
  <si>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</si>
  <si>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</si>
  <si>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</si>
  <si>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</si>
  <si>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</si>
  <si>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</si>
  <si>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</si>
  <si>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</si>
  <si>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</si>
  <si>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</si>
  <si>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</si>
  <si>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</si>
  <si>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</si>
  <si>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</si>
  <si>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</si>
  <si>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</si>
  <si>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</si>
  <si>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</si>
  <si>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</si>
  <si>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</si>
  <si>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</si>
  <si>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</si>
  <si>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</si>
  <si>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</si>
  <si>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</si>
  <si>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</si>
  <si>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</si>
  <si>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</si>
  <si>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</si>
  <si>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</si>
  <si>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</si>
  <si>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</si>
  <si>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</si>
  <si>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</si>
  <si>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</si>
  <si>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</si>
  <si>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</si>
  <si>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</si>
  <si>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</si>
  <si>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</si>
  <si>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</si>
  <si>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</si>
  <si>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</si>
  <si>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</si>
  <si>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</si>
  <si>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</si>
  <si>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</si>
  <si>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</si>
  <si>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</si>
  <si>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</si>
  <si>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</si>
  <si>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</si>
  <si>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</si>
  <si>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</si>
  <si>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</si>
  <si>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</si>
  <si>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</si>
  <si>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</si>
  <si>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</si>
  <si>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</si>
  <si>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</si>
  <si>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</si>
  <si>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</si>
  <si>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</si>
  <si>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</si>
  <si>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</si>
  <si>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</si>
  <si>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</si>
  <si>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</si>
  <si>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</si>
  <si>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</si>
  <si>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</si>
  <si>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</si>
  <si>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</si>
  <si>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</si>
  <si>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</si>
  <si>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</si>
  <si>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</si>
  <si>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</si>
  <si>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</si>
  <si>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</si>
  <si>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</si>
  <si>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</si>
  <si>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</si>
  <si>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</si>
  <si>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</si>
  <si>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</si>
  <si>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</si>
  <si>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</si>
  <si>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</si>
  <si>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</si>
  <si>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</si>
  <si>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</si>
  <si>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</si>
  <si>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</si>
  <si>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</si>
  <si>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</si>
  <si>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</si>
  <si>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</si>
  <si>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</si>
  <si>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</si>
  <si>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</si>
  <si>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</si>
  <si>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</si>
  <si>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</si>
  <si>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</si>
  <si>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</si>
  <si>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</si>
  <si>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</si>
  <si>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</si>
  <si>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</si>
  <si>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</si>
  <si>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</si>
  <si>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</si>
  <si>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</si>
  <si>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</si>
  <si>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</si>
  <si>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</si>
  <si>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</si>
  <si>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</si>
  <si>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</si>
  <si>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</si>
  <si>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</si>
  <si>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</si>
  <si>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</si>
  <si>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</si>
  <si>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</si>
  <si>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</si>
  <si>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</si>
  <si>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</si>
  <si>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</si>
  <si>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</si>
  <si>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</si>
  <si>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</si>
  <si>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</si>
  <si>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</si>
  <si>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</si>
  <si>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</si>
  <si>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</si>
  <si>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</si>
  <si>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</si>
  <si>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</si>
  <si>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</si>
  <si>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</si>
  <si>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</si>
  <si>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</si>
  <si>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</si>
  <si>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</si>
  <si>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</si>
  <si>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</si>
  <si>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</si>
  <si>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</si>
  <si>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</si>
  <si>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</si>
  <si>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</si>
  <si>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</si>
  <si>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</si>
  <si>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</si>
  <si>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</si>
  <si>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</si>
  <si>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</si>
  <si>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</si>
  <si>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</si>
  <si>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</si>
  <si>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</si>
  <si>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</si>
  <si>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</si>
  <si>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</si>
  <si>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</si>
  <si>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</si>
  <si>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</si>
  <si>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</si>
  <si>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</si>
  <si>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</si>
  <si>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</si>
  <si>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</si>
  <si>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</si>
  <si>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</si>
  <si>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</si>
  <si>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</si>
  <si>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</si>
  <si>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</si>
  <si>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</si>
  <si>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</si>
  <si>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</si>
  <si>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</si>
  <si>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</si>
  <si>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</si>
  <si>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</si>
  <si>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</si>
  <si>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</si>
  <si>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</si>
  <si>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</si>
  <si>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</si>
  <si>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</si>
  <si>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</si>
  <si>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</si>
  <si>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</si>
  <si>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</si>
  <si>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</si>
  <si>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</si>
  <si>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</si>
  <si>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</si>
  <si>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</si>
  <si>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</si>
  <si>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</si>
  <si>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</si>
  <si>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</si>
  <si>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</si>
  <si>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</si>
  <si>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</si>
  <si>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</si>
  <si>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</si>
  <si>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</si>
  <si>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</si>
  <si>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</si>
  <si>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</si>
  <si>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</si>
  <si>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</si>
  <si>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</si>
  <si>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</si>
  <si>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</si>
  <si>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</si>
  <si>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</si>
  <si>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</si>
  <si>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</si>
  <si>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</si>
  <si>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</si>
  <si>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</si>
  <si>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</si>
  <si>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</si>
  <si>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</si>
  <si>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</si>
  <si>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</si>
  <si>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</si>
  <si>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</si>
  <si>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</si>
  <si>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</si>
  <si>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</si>
  <si>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</si>
  <si>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</si>
  <si>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</si>
  <si>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</si>
  <si>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</si>
  <si>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</si>
  <si>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</si>
  <si>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</si>
  <si>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</si>
  <si>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</si>
  <si>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</si>
  <si>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</si>
  <si>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</si>
  <si>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</si>
  <si>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</si>
  <si>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</si>
  <si>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</si>
  <si>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</si>
  <si>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</si>
  <si>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</si>
  <si>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</si>
  <si>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</si>
  <si>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</si>
  <si>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</si>
  <si>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</si>
  <si>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</si>
  <si>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</si>
  <si>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</si>
  <si>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</si>
  <si>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</si>
  <si>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</si>
  <si>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</si>
  <si>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</si>
  <si>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</si>
  <si>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</si>
  <si>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</si>
  <si>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</si>
  <si>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</si>
  <si>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</si>
  <si>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</si>
  <si>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</si>
  <si>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</si>
  <si>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</si>
  <si>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</si>
  <si>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</si>
  <si>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</si>
  <si>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</si>
  <si>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</si>
  <si>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</si>
  <si>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</si>
  <si>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</si>
  <si>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</si>
  <si>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</si>
  <si>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</si>
  <si>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</si>
  <si>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</si>
  <si>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</si>
  <si>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</si>
  <si>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</si>
  <si>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</si>
  <si>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</si>
  <si>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</si>
  <si>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</si>
  <si>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</si>
  <si>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</si>
  <si>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</si>
  <si>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</si>
  <si>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</si>
  <si>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</si>
  <si>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</si>
  <si>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</si>
  <si>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</si>
  <si>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</si>
  <si>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</si>
  <si>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</si>
  <si>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</si>
  <si>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</si>
  <si>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</si>
  <si>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</si>
  <si>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</si>
  <si>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</si>
  <si>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</si>
  <si>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</si>
  <si>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</si>
  <si>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</si>
  <si>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</si>
  <si>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</si>
  <si>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</si>
  <si>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</si>
  <si>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</si>
  <si>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</si>
  <si>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</si>
  <si>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</si>
  <si>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</si>
  <si>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</si>
  <si>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</si>
  <si>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</si>
  <si>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</si>
  <si>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</si>
  <si>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</si>
  <si>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</si>
  <si>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</si>
  <si>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</si>
  <si>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</si>
  <si>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</si>
  <si>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</si>
  <si>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</si>
  <si>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</si>
  <si>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</si>
  <si>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</si>
  <si>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</si>
  <si>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</si>
  <si>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</si>
  <si>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</si>
  <si>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</si>
  <si>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</si>
  <si>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</si>
  <si>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</si>
  <si>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</si>
  <si>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</si>
  <si>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</si>
  <si>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</si>
  <si>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</si>
  <si>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</si>
  <si>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</si>
  <si>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</si>
  <si>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</si>
  <si>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</si>
  <si>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</si>
  <si>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</si>
  <si>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</si>
  <si>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</si>
  <si>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</si>
  <si>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</si>
  <si>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</si>
  <si>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</si>
  <si>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</si>
  <si>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</si>
  <si>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</si>
  <si>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</si>
  <si>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</si>
  <si>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</si>
  <si>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</si>
  <si>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</si>
  <si>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</si>
  <si>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</si>
  <si>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</si>
  <si>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</si>
  <si>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</si>
  <si>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</si>
  <si>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</si>
  <si>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</si>
  <si>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</si>
  <si>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</si>
  <si>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</si>
  <si>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</si>
  <si>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</si>
  <si>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</si>
  <si>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</si>
  <si>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</si>
  <si>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</si>
  <si>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</si>
  <si>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</si>
  <si>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</si>
  <si>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</si>
  <si>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</si>
  <si>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</si>
  <si>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</si>
  <si>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</si>
  <si>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</si>
  <si>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</si>
  <si>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</si>
  <si>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</si>
  <si>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</si>
  <si>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</si>
  <si>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</si>
  <si>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</si>
  <si>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</si>
  <si>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</si>
  <si>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</si>
  <si>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</si>
  <si>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</si>
  <si>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</si>
  <si>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</si>
  <si>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</si>
  <si>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</si>
  <si>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</si>
  <si>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</si>
  <si>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</si>
  <si>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</si>
  <si>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</si>
  <si>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</si>
  <si>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</si>
  <si>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</si>
  <si>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</si>
  <si>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</si>
  <si>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</si>
  <si>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</si>
  <si>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</si>
  <si>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</si>
  <si>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</si>
  <si>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</si>
  <si>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</si>
  <si>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</si>
  <si>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</si>
  <si>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</si>
  <si>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</si>
  <si>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</si>
  <si>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</si>
  <si>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</si>
  <si>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</si>
  <si>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</si>
  <si>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</si>
  <si>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</si>
  <si>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</si>
  <si>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</si>
  <si>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</si>
  <si>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</si>
  <si>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</si>
  <si>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</si>
  <si>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</si>
  <si>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</si>
  <si>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</si>
  <si>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</si>
  <si>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</si>
  <si>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</si>
  <si>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</si>
  <si>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</si>
  <si>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</si>
  <si>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</si>
  <si>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</si>
  <si>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</si>
  <si>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</si>
  <si>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</si>
  <si>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</si>
  <si>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</si>
  <si>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</si>
  <si>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</si>
  <si>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</si>
  <si>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</si>
  <si>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</si>
  <si>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</si>
  <si>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</si>
  <si>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</si>
  <si>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</si>
  <si>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</si>
  <si>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</si>
  <si>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</si>
  <si>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</si>
  <si>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</si>
  <si>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</si>
  <si>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</si>
  <si>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</si>
  <si>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</si>
  <si>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</si>
  <si>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</si>
  <si>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</si>
  <si>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</si>
  <si>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</si>
  <si>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</si>
  <si>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</si>
  <si>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</si>
  <si>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</si>
  <si>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</si>
  <si>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</si>
  <si>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</si>
  <si>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</si>
  <si>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</si>
  <si>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</si>
  <si>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</si>
  <si>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</si>
  <si>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</si>
  <si>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</si>
  <si>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</si>
  <si>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</si>
  <si>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</si>
  <si>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</si>
  <si>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</si>
  <si>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</si>
  <si>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</si>
  <si>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</si>
  <si>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</si>
  <si>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</si>
  <si>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</si>
  <si>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</si>
  <si>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</si>
  <si>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</si>
  <si>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</si>
  <si>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</si>
  <si>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</si>
  <si>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</si>
  <si>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</si>
  <si>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</si>
  <si>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</si>
  <si>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</si>
  <si>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</si>
  <si>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</si>
  <si>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</si>
  <si>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</si>
  <si>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</si>
  <si>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</si>
  <si>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</si>
  <si>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</si>
  <si>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</si>
  <si>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</si>
  <si>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</si>
  <si>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</si>
  <si>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</si>
  <si>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</si>
  <si>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</si>
  <si>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</si>
  <si>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</si>
  <si>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</si>
  <si>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</si>
  <si>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</si>
  <si>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</si>
  <si>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</si>
  <si>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</si>
  <si>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</si>
  <si>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</si>
  <si>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</si>
  <si>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</si>
  <si>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</si>
  <si>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</si>
  <si>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</si>
  <si>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</si>
  <si>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</si>
  <si>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</si>
  <si>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</si>
  <si>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</si>
  <si>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</si>
  <si>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</si>
  <si>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</si>
  <si>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</si>
  <si>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</si>
  <si>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</si>
  <si>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</si>
  <si>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</si>
  <si>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</si>
  <si>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</si>
  <si>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</si>
  <si>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</si>
  <si>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</si>
  <si>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</si>
  <si>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</si>
  <si>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</si>
  <si>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</si>
  <si>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</si>
  <si>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</si>
  <si>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</si>
  <si>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</si>
  <si>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</si>
  <si>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</si>
  <si>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</si>
  <si>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</si>
  <si>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</si>
  <si>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</si>
  <si>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</si>
  <si>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</si>
  <si>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</si>
  <si>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</si>
  <si>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</si>
  <si>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</si>
  <si>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</si>
  <si>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</si>
  <si>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</si>
  <si>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</si>
  <si>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</si>
  <si>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</si>
  <si>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</si>
  <si>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</si>
  <si>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</si>
  <si>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</si>
  <si>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</si>
  <si>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</si>
  <si>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</si>
  <si>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</si>
  <si>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</si>
  <si>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</si>
  <si>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</si>
  <si>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</si>
  <si>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</si>
  <si>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</si>
  <si>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</si>
  <si>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</si>
  <si>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</si>
  <si>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</si>
  <si>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</si>
  <si>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</si>
  <si>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</si>
  <si>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</si>
  <si>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</si>
  <si>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</si>
  <si>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</si>
  <si>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</si>
  <si>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</si>
  <si>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</si>
  <si>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</si>
  <si>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</si>
  <si>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</si>
  <si>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</si>
  <si>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</si>
  <si>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</si>
  <si>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</si>
  <si>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</si>
  <si>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</si>
  <si>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</si>
  <si>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</si>
  <si>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</si>
  <si>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</si>
  <si>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</si>
  <si>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</si>
  <si>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</si>
  <si>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</si>
  <si>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</si>
  <si>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</si>
  <si>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</si>
  <si>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</si>
  <si>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</si>
  <si>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</si>
  <si>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</si>
  <si>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</si>
  <si>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</si>
  <si>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</si>
  <si>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</si>
  <si>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</si>
  <si>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</si>
  <si>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</si>
  <si>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</si>
  <si>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</si>
  <si>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</si>
  <si>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</si>
  <si>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</si>
  <si>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</si>
  <si>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</si>
  <si>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</si>
  <si>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</si>
  <si>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</si>
  <si>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</si>
  <si>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</si>
  <si>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</si>
  <si>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</si>
  <si>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</si>
  <si>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</si>
  <si>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</si>
  <si>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</si>
  <si>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</si>
  <si>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</si>
  <si>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</si>
  <si>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</si>
  <si>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</si>
  <si>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</si>
  <si>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</si>
  <si>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</si>
  <si>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</si>
  <si>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</si>
  <si>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</si>
  <si>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</si>
  <si>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</si>
  <si>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</si>
  <si>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</si>
  <si>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</si>
  <si>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</si>
  <si>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</si>
  <si>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</si>
  <si>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</si>
  <si>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</si>
  <si>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</si>
  <si>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</si>
  <si>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</si>
  <si>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</si>
  <si>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</si>
  <si>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</si>
  <si>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</si>
  <si>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</si>
  <si>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</si>
  <si>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</si>
  <si>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</si>
  <si>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</si>
  <si>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</si>
  <si>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</si>
  <si>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</si>
  <si>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</si>
  <si>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</si>
  <si>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</si>
  <si>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</si>
  <si>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</si>
  <si>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</si>
  <si>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</si>
  <si>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</si>
  <si>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</si>
  <si>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</si>
  <si>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</si>
  <si>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</si>
  <si>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</si>
  <si>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</si>
  <si>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</si>
  <si>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</si>
  <si>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</si>
  <si>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</si>
  <si>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</si>
  <si>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</si>
  <si>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</si>
  <si>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</si>
  <si>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</si>
  <si>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</si>
  <si>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</si>
  <si>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</si>
  <si>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</si>
  <si>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</si>
  <si>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</si>
  <si>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</si>
  <si>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</si>
  <si>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</si>
  <si>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</si>
  <si>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</si>
  <si>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</si>
  <si>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</si>
  <si>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</si>
  <si>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</si>
  <si>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</si>
  <si>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</si>
  <si>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</si>
  <si>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</si>
  <si>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</si>
  <si>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</si>
  <si>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</si>
  <si>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</si>
  <si>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</si>
  <si>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</si>
  <si>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</si>
  <si>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</si>
  <si>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</si>
  <si>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</si>
  <si>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</si>
  <si>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</si>
  <si>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</si>
  <si>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</si>
  <si>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</si>
  <si>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</si>
  <si>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</si>
  <si>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</si>
  <si>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</si>
  <si>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</si>
  <si>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</si>
  <si>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</si>
  <si>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</si>
  <si>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</si>
  <si>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</si>
  <si>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</si>
  <si>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</si>
  <si>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</si>
  <si>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</si>
  <si>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</si>
  <si>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</si>
  <si>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</si>
  <si>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</si>
  <si>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</si>
  <si>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</si>
  <si>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</si>
  <si>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</si>
  <si>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</si>
  <si>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</si>
  <si>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</si>
  <si>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</si>
  <si>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</si>
  <si>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</si>
  <si>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</si>
  <si>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</si>
  <si>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</si>
  <si>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</si>
  <si>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</si>
  <si>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</si>
  <si>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</si>
  <si>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</si>
  <si>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</si>
  <si>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</si>
  <si>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</si>
  <si>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</si>
  <si>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</si>
  <si>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</si>
  <si>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</si>
  <si>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</si>
  <si>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</si>
  <si>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</si>
  <si>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</si>
  <si>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</si>
  <si>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</si>
  <si>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</si>
  <si>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</si>
  <si>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</si>
  <si>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</si>
  <si>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</si>
  <si>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</si>
  <si>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</si>
  <si>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</si>
  <si>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</si>
  <si>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</si>
  <si>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</si>
  <si>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</si>
  <si>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</si>
  <si>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</si>
  <si>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</si>
  <si>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</si>
  <si>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</si>
  <si>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</si>
  <si>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</si>
  <si>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</si>
  <si>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</si>
  <si>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</si>
  <si>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</si>
  <si>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</si>
  <si>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</si>
  <si>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</si>
  <si>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</si>
  <si>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</si>
  <si>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</si>
  <si>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</si>
  <si>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</si>
  <si>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</si>
  <si>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</si>
  <si>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</si>
  <si>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</si>
  <si>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</si>
  <si>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</si>
  <si>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</si>
  <si>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</si>
  <si>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</si>
  <si>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</si>
  <si>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</si>
  <si>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</si>
  <si>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</si>
  <si>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</si>
  <si>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</si>
  <si>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</si>
  <si>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</si>
  <si>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</si>
  <si>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</si>
  <si>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</si>
  <si>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</si>
  <si>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</si>
  <si>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</si>
  <si>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</si>
  <si>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</si>
  <si>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</si>
  <si>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</si>
  <si>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</si>
  <si>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</si>
  <si>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</si>
  <si>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</si>
  <si>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</si>
  <si>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</si>
  <si>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</si>
  <si>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</si>
  <si>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</si>
  <si>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</si>
  <si>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</si>
  <si>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</si>
  <si>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</si>
  <si>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</si>
  <si>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</si>
  <si>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</si>
  <si>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</si>
  <si>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</si>
  <si>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</si>
  <si>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</si>
  <si>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</si>
  <si>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</si>
  <si>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</si>
  <si>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</si>
  <si>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</si>
  <si>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</si>
  <si>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</si>
  <si>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</si>
  <si>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</si>
  <si>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</si>
  <si>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</si>
  <si>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</si>
  <si>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</si>
  <si>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</si>
  <si>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</si>
  <si>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</si>
  <si>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</si>
  <si>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</si>
  <si>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</si>
  <si>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</si>
  <si>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</si>
  <si>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</si>
  <si>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</si>
  <si>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</si>
  <si>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</si>
  <si>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</si>
  <si>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</si>
  <si>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</si>
  <si>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</si>
  <si>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</si>
  <si>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</si>
  <si>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</si>
  <si>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</si>
  <si>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</si>
  <si>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</si>
  <si>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</si>
  <si>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</si>
  <si>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</si>
  <si>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</si>
  <si>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</si>
  <si>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</si>
  <si>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</si>
  <si>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</si>
  <si>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</si>
  <si>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</si>
  <si>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</si>
  <si>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</si>
  <si>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</si>
  <si>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</si>
  <si>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</si>
  <si>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</si>
  <si>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</si>
  <si>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</si>
  <si>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</si>
  <si>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</si>
  <si>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</si>
  <si>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</si>
  <si>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</si>
  <si>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</si>
  <si>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</si>
  <si>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</si>
  <si>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</si>
  <si>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</si>
  <si>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</si>
  <si>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</si>
  <si>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</si>
  <si>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</si>
  <si>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</si>
  <si>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</si>
  <si>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</si>
  <si>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</si>
  <si>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</si>
  <si>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</si>
  <si>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</si>
  <si>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</si>
  <si>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</si>
  <si>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</si>
  <si>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</si>
  <si>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</si>
  <si>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</si>
  <si>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</si>
  <si>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</si>
  <si>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</si>
  <si>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</si>
  <si>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</si>
  <si>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</si>
  <si>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</si>
  <si>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</si>
  <si>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</si>
  <si>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</si>
  <si>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</si>
  <si>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</si>
  <si>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</si>
  <si>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</si>
  <si>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</si>
  <si>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</si>
  <si>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</si>
  <si>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</si>
  <si>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</si>
  <si>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</si>
  <si>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</si>
  <si>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</si>
  <si>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</si>
  <si>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</si>
  <si>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</si>
  <si>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</si>
  <si>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</si>
  <si>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</si>
  <si>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</si>
  <si>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</si>
  <si>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</si>
  <si>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</si>
  <si>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</si>
  <si>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</si>
  <si>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</si>
  <si>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</si>
  <si>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</si>
  <si>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</si>
  <si>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</si>
  <si>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</si>
  <si>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</si>
  <si>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</si>
  <si>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</si>
  <si>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</si>
  <si>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</si>
  <si>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</si>
  <si>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</si>
  <si>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</si>
  <si>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</si>
  <si>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</si>
  <si>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</si>
  <si>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</si>
  <si>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</si>
  <si>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</si>
  <si>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</si>
  <si>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</si>
  <si>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</si>
  <si>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</si>
  <si>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</si>
  <si>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</si>
  <si>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</si>
  <si>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</si>
  <si>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</si>
  <si>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</si>
  <si>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</si>
  <si>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</si>
  <si>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</si>
  <si>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</si>
  <si>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</si>
  <si>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</si>
  <si>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</si>
  <si>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</si>
  <si>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</si>
  <si>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</si>
  <si>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</si>
  <si>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</si>
  <si>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</si>
  <si>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</si>
  <si>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</si>
  <si>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</si>
  <si>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</si>
  <si>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</si>
  <si>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</si>
  <si>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</si>
  <si>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</si>
  <si>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</si>
  <si>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</si>
  <si>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</si>
  <si>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</si>
  <si>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</si>
  <si>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</si>
  <si>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</si>
  <si>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</si>
  <si>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</si>
  <si>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</si>
  <si>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</si>
  <si>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</si>
  <si>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</si>
  <si>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</si>
  <si>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</si>
  <si>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</si>
  <si>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</si>
  <si>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</si>
  <si>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</si>
  <si>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</si>
  <si>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</si>
  <si>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</si>
  <si>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</si>
  <si>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</si>
  <si>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</si>
  <si>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</si>
  <si>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</si>
  <si>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</si>
  <si>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</si>
  <si>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</si>
  <si>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</si>
  <si>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</si>
  <si>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</si>
  <si>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</si>
  <si>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</si>
  <si>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</si>
  <si>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</si>
  <si>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</si>
  <si>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</si>
  <si>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</si>
  <si>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</si>
  <si>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</si>
  <si>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</si>
  <si>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</si>
  <si>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</si>
  <si>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</si>
  <si>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</si>
  <si>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</si>
  <si>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</si>
  <si>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</si>
  <si>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</si>
  <si>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</si>
  <si>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</si>
  <si>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</si>
  <si>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</si>
  <si>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</si>
  <si>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</si>
  <si>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</si>
  <si>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</si>
  <si>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</si>
  <si>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</si>
  <si>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</si>
  <si>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</si>
  <si>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</si>
  <si>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</si>
  <si>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</si>
  <si>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</si>
  <si>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</si>
  <si>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</si>
  <si>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</si>
  <si>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</si>
  <si>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</si>
  <si>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</si>
  <si>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</si>
  <si>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</si>
  <si>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</si>
  <si>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</si>
  <si>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</si>
  <si>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</si>
  <si>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</si>
  <si>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</si>
  <si>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</si>
  <si>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</si>
  <si>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</si>
  <si>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</si>
  <si>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</si>
  <si>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</si>
  <si>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</si>
  <si>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</si>
  <si>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</si>
  <si>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</si>
  <si>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</si>
  <si>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</si>
  <si>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</si>
  <si>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</si>
  <si>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</si>
  <si>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</si>
  <si>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</si>
  <si>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</si>
  <si>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</si>
  <si>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</si>
  <si>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</si>
  <si>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</si>
  <si>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</si>
  <si>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</si>
  <si>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</si>
  <si>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</si>
  <si>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</si>
  <si>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</si>
  <si>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</si>
  <si>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</si>
  <si>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</si>
  <si>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</si>
  <si>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</si>
  <si>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</si>
  <si>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</si>
  <si>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</si>
  <si>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</si>
  <si>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</si>
  <si>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</si>
  <si>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</si>
  <si>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</si>
  <si>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</si>
  <si>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</si>
  <si>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</si>
  <si>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</si>
  <si>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</si>
  <si>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</si>
  <si>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</si>
  <si>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</si>
  <si>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</si>
  <si>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</si>
  <si>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</si>
  <si>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</si>
  <si>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</si>
  <si>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</si>
  <si>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</si>
  <si>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</si>
  <si>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</si>
  <si>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</si>
  <si>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</si>
  <si>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</si>
  <si>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</si>
  <si>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</si>
  <si>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</si>
  <si>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</si>
  <si>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</si>
  <si>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</si>
  <si>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</si>
  <si>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</si>
  <si>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</si>
  <si>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</si>
  <si>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</si>
  <si>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</si>
  <si>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</si>
  <si>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</si>
  <si>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</si>
  <si>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</si>
  <si>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</si>
  <si>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</si>
  <si>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</si>
  <si>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</si>
  <si>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</si>
  <si>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</si>
  <si>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</si>
  <si>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</si>
  <si>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</si>
  <si>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</si>
  <si>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</si>
  <si>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</si>
  <si>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</si>
  <si>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</si>
  <si>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</si>
  <si>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</si>
  <si>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</si>
  <si>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</si>
  <si>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</si>
  <si>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</si>
  <si>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</si>
  <si>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</si>
  <si>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</si>
  <si>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</si>
  <si>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</si>
  <si>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</si>
  <si>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</si>
  <si>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</si>
  <si>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</si>
  <si>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</si>
  <si>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</si>
  <si>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</si>
  <si>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</si>
  <si>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</si>
  <si>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</si>
  <si>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</si>
  <si>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</si>
  <si>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</si>
  <si>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</si>
  <si>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</si>
  <si>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</si>
  <si>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</si>
  <si>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</si>
  <si>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</si>
  <si>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</si>
  <si>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</si>
  <si>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</si>
  <si>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</si>
  <si>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</si>
  <si>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</si>
  <si>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</si>
  <si>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</si>
  <si>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</si>
  <si>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</si>
  <si>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</si>
  <si>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</si>
  <si>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</si>
  <si>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</si>
  <si>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</si>
  <si>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</si>
  <si>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</si>
  <si>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</si>
  <si>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</si>
  <si>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</si>
  <si>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</si>
  <si>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</si>
  <si>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</si>
  <si>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</si>
  <si>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</si>
  <si>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</si>
  <si>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</si>
  <si>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</si>
  <si>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</si>
  <si>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</si>
  <si>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</si>
  <si>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</si>
  <si>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</si>
  <si>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</si>
  <si>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</si>
  <si>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</si>
  <si>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</si>
  <si>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</si>
  <si>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</si>
  <si>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</si>
  <si>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</si>
  <si>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</si>
  <si>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</si>
  <si>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</si>
  <si>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</si>
  <si>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</si>
  <si>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</si>
  <si>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</si>
  <si>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</si>
  <si>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</si>
  <si>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</si>
  <si>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</si>
  <si>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</si>
  <si>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</si>
  <si>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</si>
  <si>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</si>
  <si>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</si>
  <si>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</si>
  <si>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</si>
  <si>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</si>
  <si>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</si>
  <si>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</si>
  <si>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</si>
  <si>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</si>
  <si>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</si>
  <si>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</si>
  <si>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</si>
  <si>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</si>
  <si>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</si>
  <si>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</si>
  <si>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</si>
  <si>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</si>
  <si>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</si>
  <si>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</si>
  <si>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</si>
  <si>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</si>
  <si>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</si>
  <si>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</si>
  <si>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</si>
  <si>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</si>
  <si>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</si>
  <si>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</si>
  <si>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</si>
  <si>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</si>
  <si>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</si>
  <si>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</si>
  <si>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</si>
  <si>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</si>
  <si>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</si>
  <si>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</si>
  <si>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</si>
  <si>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</si>
  <si>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</si>
  <si>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</si>
  <si>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</si>
  <si>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</si>
  <si>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</si>
  <si>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</si>
  <si>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</si>
  <si>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</si>
  <si>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</si>
  <si>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</si>
  <si>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</si>
  <si>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</si>
  <si>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</si>
  <si>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</si>
  <si>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</si>
  <si>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</si>
  <si>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</si>
  <si>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</si>
  <si>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</si>
  <si>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</si>
  <si>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</si>
  <si>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</si>
  <si>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</si>
  <si>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</si>
  <si>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</si>
  <si>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</si>
  <si>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</si>
  <si>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</si>
  <si>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</si>
  <si>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</si>
  <si>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</si>
  <si>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</si>
  <si>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</si>
  <si>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</si>
  <si>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</si>
  <si>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</si>
  <si>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</si>
  <si>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</si>
  <si>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</si>
  <si>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</si>
  <si>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</si>
  <si>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</si>
  <si>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</si>
  <si>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</si>
  <si>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</si>
  <si>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</si>
  <si>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</si>
  <si>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</si>
  <si>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</si>
  <si>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</si>
  <si>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</si>
  <si>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</si>
  <si>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</si>
  <si>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</si>
  <si>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</si>
  <si>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</si>
  <si>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</si>
  <si>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</si>
  <si>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</si>
  <si>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</si>
  <si>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</si>
  <si>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</si>
  <si>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</si>
  <si>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</si>
  <si>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</si>
  <si>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</si>
  <si>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</si>
  <si>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</si>
  <si>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</si>
  <si>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</si>
  <si>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</si>
  <si>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</si>
  <si>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</si>
  <si>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</si>
  <si>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</si>
  <si>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</si>
  <si>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</si>
  <si>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</si>
  <si>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</si>
  <si>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</si>
  <si>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</si>
  <si>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</si>
  <si>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</si>
  <si>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</si>
  <si>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</si>
  <si>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</si>
  <si>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</si>
  <si>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</si>
  <si>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</si>
  <si>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</si>
  <si>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</si>
  <si>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</si>
  <si>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</si>
  <si>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</si>
  <si>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</si>
  <si>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</si>
  <si>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</si>
  <si>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</si>
  <si>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</si>
  <si>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</si>
  <si>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</si>
  <si>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</si>
  <si>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</si>
  <si>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</si>
  <si>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</si>
  <si>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</si>
  <si>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</si>
  <si>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</si>
  <si>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</si>
  <si>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</si>
  <si>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</si>
  <si>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</si>
  <si>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</si>
  <si>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</si>
  <si>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</si>
  <si>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</si>
  <si>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</si>
  <si>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</si>
  <si>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</si>
  <si>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</si>
  <si>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</si>
  <si>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</si>
  <si>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</si>
  <si>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</si>
  <si>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</si>
  <si>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</si>
  <si>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</si>
  <si>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</si>
  <si>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</si>
  <si>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</si>
  <si>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</si>
  <si>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</si>
  <si>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</si>
  <si>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</si>
  <si>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</si>
  <si>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</si>
  <si>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</si>
  <si>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</si>
  <si>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</si>
  <si>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</si>
  <si>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</si>
  <si>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</si>
  <si>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</si>
  <si>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</si>
  <si>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</si>
  <si>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</si>
  <si>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</si>
  <si>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</si>
  <si>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</si>
  <si>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</si>
  <si>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</si>
  <si>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</si>
  <si>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</si>
  <si>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</si>
  <si>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</si>
  <si>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</si>
  <si>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</si>
  <si>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</si>
  <si>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</si>
  <si>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</si>
  <si>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</si>
  <si>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</si>
  <si>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</si>
  <si>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</si>
  <si>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</si>
  <si>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</si>
  <si>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</si>
  <si>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</si>
  <si>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</si>
  <si>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</si>
  <si>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</si>
  <si>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</si>
  <si>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</si>
  <si>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</si>
  <si>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</si>
  <si>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</si>
  <si>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</si>
  <si>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</si>
  <si>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</si>
  <si>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</si>
  <si>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</si>
  <si>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</si>
  <si>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</si>
  <si>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</si>
  <si>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</si>
  <si>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</si>
  <si>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</si>
  <si>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</si>
  <si>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</si>
  <si>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</si>
  <si>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</si>
  <si>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</si>
  <si>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</si>
  <si>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</si>
  <si>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</si>
  <si>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</si>
  <si>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</si>
  <si>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</si>
  <si>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</si>
  <si>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</si>
  <si>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</si>
  <si>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</si>
  <si>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</si>
  <si>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</si>
  <si>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</si>
  <si>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</si>
  <si>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</si>
  <si>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</si>
  <si>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</si>
  <si>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</si>
  <si>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</si>
  <si>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</si>
  <si>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</si>
  <si>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</si>
  <si>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</si>
  <si>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</si>
  <si>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</si>
  <si>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</si>
  <si>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</si>
  <si>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</si>
  <si>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</si>
  <si>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</si>
  <si>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</si>
  <si>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</si>
  <si>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</si>
  <si>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</si>
  <si>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</si>
  <si>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</si>
  <si>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</si>
  <si>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</si>
  <si>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</si>
  <si>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</si>
  <si>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</si>
  <si>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</si>
  <si>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</si>
  <si>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</si>
  <si>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</si>
  <si>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</si>
  <si>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</si>
  <si>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</si>
  <si>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</si>
  <si>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</si>
  <si>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</si>
  <si>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</si>
  <si>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</si>
  <si>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</si>
  <si>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</si>
  <si>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</si>
  <si>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</si>
  <si>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</si>
  <si>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</si>
  <si>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</si>
  <si>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</si>
  <si>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</si>
  <si>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</si>
  <si>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</si>
  <si>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</si>
  <si>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</si>
  <si>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</si>
  <si>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</si>
  <si>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</si>
  <si>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</si>
  <si>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</si>
  <si>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</si>
  <si>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</si>
  <si>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</si>
  <si>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</si>
  <si>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</si>
  <si>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</si>
  <si>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</si>
  <si>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</si>
  <si>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</si>
  <si>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</si>
  <si>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</si>
  <si>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</si>
  <si>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</si>
  <si>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</si>
  <si>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</si>
  <si>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</si>
  <si>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</si>
  <si>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</si>
  <si>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</si>
  <si>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</si>
  <si>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</si>
  <si>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</si>
  <si>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</si>
  <si>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</si>
  <si>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</si>
  <si>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</si>
  <si>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</si>
  <si>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</si>
  <si>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</si>
  <si>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</si>
  <si>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</si>
  <si>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</si>
  <si>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</si>
  <si>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</si>
  <si>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</si>
  <si>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</si>
  <si>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</si>
  <si>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</si>
  <si>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</si>
  <si>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</si>
  <si>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</si>
  <si>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</si>
  <si>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</si>
  <si>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</si>
  <si>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</si>
  <si>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</si>
  <si>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</si>
  <si>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</si>
  <si>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</si>
  <si>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</si>
  <si>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</si>
  <si>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</si>
  <si>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</si>
  <si>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</si>
  <si>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</si>
  <si>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</si>
  <si>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</si>
  <si>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</si>
  <si>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</si>
  <si>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</si>
  <si>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</si>
  <si>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</si>
  <si>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</si>
  <si>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</si>
  <si>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</si>
  <si>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</si>
  <si>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</si>
  <si>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</si>
  <si>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</si>
  <si>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</si>
  <si>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</si>
  <si>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</si>
  <si>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</si>
  <si>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</si>
  <si>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</si>
  <si>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</si>
  <si>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</si>
  <si>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</si>
  <si>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</si>
  <si>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</si>
  <si>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</si>
  <si>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</si>
  <si>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</si>
  <si>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</si>
  <si>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</si>
  <si>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</si>
  <si>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</si>
  <si>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</si>
  <si>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</si>
  <si>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</si>
  <si>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</si>
  <si>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</si>
  <si>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</si>
  <si>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</si>
  <si>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</si>
  <si>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</si>
  <si>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</si>
  <si>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</si>
  <si>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</si>
  <si>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</si>
  <si>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</si>
  <si>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</si>
  <si>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</si>
  <si>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</si>
  <si>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</si>
  <si>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</si>
  <si>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</si>
  <si>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</si>
  <si>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</si>
  <si>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</si>
  <si>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</si>
  <si>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</si>
  <si>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</si>
  <si>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</si>
  <si>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</si>
  <si>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</si>
  <si>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</si>
  <si>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</si>
  <si>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</si>
  <si>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</si>
  <si>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</si>
  <si>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</si>
  <si>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</si>
  <si>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</si>
  <si>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</si>
  <si>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</si>
  <si>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</si>
  <si>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</si>
  <si>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</si>
  <si>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</si>
  <si>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</si>
  <si>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</si>
  <si>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</si>
  <si>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</si>
  <si>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</si>
  <si>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</si>
  <si>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</si>
  <si>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</si>
  <si>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</si>
  <si>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</si>
  <si>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</si>
  <si>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</si>
  <si>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</si>
  <si>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</si>
  <si>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</si>
  <si>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</si>
  <si>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</si>
  <si>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</si>
  <si>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</si>
  <si>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</si>
  <si>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</si>
  <si>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</si>
  <si>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</si>
  <si>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</si>
  <si>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</si>
  <si>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</si>
  <si>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</si>
  <si>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</si>
  <si>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</si>
  <si>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</si>
  <si>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</si>
  <si>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</si>
  <si>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</si>
  <si>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</si>
  <si>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</si>
  <si>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</si>
  <si>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</si>
  <si>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</si>
  <si>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</si>
  <si>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</si>
  <si>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</si>
  <si>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</si>
  <si>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</si>
  <si>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</si>
  <si>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</si>
  <si>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</si>
  <si>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</si>
  <si>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</si>
  <si>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</si>
  <si>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</si>
  <si>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</si>
  <si>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</si>
  <si>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</si>
  <si>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</si>
  <si>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</si>
  <si>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</si>
  <si>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</si>
  <si>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</si>
  <si>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</si>
  <si>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</si>
  <si>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</si>
  <si>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</si>
  <si>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</si>
  <si>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</si>
  <si>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</si>
  <si>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</si>
  <si>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</si>
  <si>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</si>
  <si>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</si>
  <si>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</si>
  <si>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</si>
  <si>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</si>
  <si>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</si>
  <si>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</si>
  <si>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</si>
  <si>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</si>
  <si>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</si>
  <si>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</si>
  <si>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</si>
  <si>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</si>
  <si>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</si>
  <si>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</si>
  <si>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</si>
  <si>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</si>
  <si>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</si>
  <si>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</si>
  <si>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</si>
  <si>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</si>
  <si>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</si>
  <si>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</si>
  <si>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</si>
  <si>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</si>
  <si>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</si>
  <si>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</si>
  <si>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</si>
  <si>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</si>
  <si>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</si>
  <si>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</si>
  <si>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</si>
  <si>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</si>
  <si>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</si>
  <si>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</si>
  <si>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</si>
  <si>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</si>
  <si>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</si>
  <si>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</si>
  <si>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</si>
  <si>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</si>
  <si>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</si>
  <si>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</si>
  <si>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</si>
  <si>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</si>
  <si>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</si>
  <si>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</si>
  <si>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</si>
  <si>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</si>
  <si>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</si>
  <si>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</si>
  <si>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</si>
  <si>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</si>
  <si>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</si>
  <si>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</si>
  <si>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</si>
  <si>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</si>
  <si>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</si>
  <si>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</si>
  <si>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</si>
  <si>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</si>
  <si>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</si>
  <si>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</si>
  <si>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</si>
  <si>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</si>
  <si>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</si>
  <si>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</si>
  <si>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</si>
  <si>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</si>
  <si>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</si>
  <si>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</si>
  <si>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</si>
  <si>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</si>
  <si>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</si>
  <si>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</si>
  <si>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</si>
  <si>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</si>
  <si>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</si>
  <si>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</si>
  <si>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</si>
  <si>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</si>
  <si>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</si>
  <si>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</si>
  <si>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</si>
  <si>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</si>
  <si>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</si>
  <si>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</si>
  <si>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</si>
  <si>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</si>
  <si>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</si>
  <si>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</si>
  <si>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</si>
  <si>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</si>
  <si>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</si>
  <si>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</si>
  <si>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</si>
  <si>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</si>
  <si>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</si>
  <si>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</si>
  <si>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</si>
  <si>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</si>
  <si>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</si>
  <si>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</si>
  <si>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</si>
  <si>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</si>
  <si>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</si>
  <si>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</si>
  <si>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</si>
  <si>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</si>
  <si>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</si>
  <si>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</si>
  <si>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</si>
  <si>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</si>
  <si>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</si>
  <si>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</si>
  <si>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</si>
  <si>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</si>
  <si>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</si>
  <si>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</si>
  <si>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</si>
  <si>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</si>
  <si>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</si>
  <si>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</si>
  <si>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</si>
  <si>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</si>
  <si>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</si>
  <si>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</si>
  <si>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</si>
  <si>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</si>
  <si>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</si>
  <si>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</si>
  <si>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</si>
  <si>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</si>
  <si>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</si>
  <si>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</si>
  <si>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</si>
  <si>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</si>
  <si>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</si>
  <si>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</si>
  <si>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</si>
  <si>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</si>
  <si>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</si>
  <si>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</si>
  <si>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</si>
  <si>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</si>
  <si>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</si>
  <si>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</si>
  <si>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</si>
  <si>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</si>
  <si>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</si>
  <si>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</si>
  <si>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</si>
  <si>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</si>
  <si>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</si>
  <si>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</si>
  <si>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</si>
  <si>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</si>
  <si>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</si>
  <si>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</si>
  <si>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</si>
  <si>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</si>
  <si>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</si>
  <si>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</si>
  <si>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</si>
  <si>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</si>
  <si>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</si>
  <si>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</si>
  <si>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</si>
  <si>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</si>
  <si>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</si>
  <si>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</si>
  <si>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</si>
  <si>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</si>
  <si>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</si>
  <si>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</si>
  <si>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</si>
  <si>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</si>
  <si>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</si>
  <si>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</si>
  <si>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</si>
  <si>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</si>
  <si>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</si>
  <si>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</si>
  <si>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</si>
  <si>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</si>
  <si>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</si>
  <si>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</si>
  <si>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</si>
  <si>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</si>
  <si>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</si>
  <si>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</si>
  <si>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</si>
  <si>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</si>
  <si>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</si>
  <si>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</si>
  <si>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</si>
  <si>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</si>
  <si>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</si>
  <si>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</si>
  <si>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</si>
  <si>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</si>
  <si>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</si>
  <si>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</si>
  <si>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</si>
  <si>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</si>
  <si>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</si>
  <si>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</si>
  <si>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</si>
  <si>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</si>
  <si>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</si>
  <si>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</si>
  <si>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</si>
  <si>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</si>
  <si>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</si>
  <si>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</si>
  <si>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</si>
  <si>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</si>
  <si>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</si>
  <si>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</si>
  <si>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</si>
  <si>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</si>
  <si>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</si>
  <si>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</si>
  <si>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</si>
  <si>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</si>
  <si>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</si>
  <si>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</si>
  <si>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</si>
  <si>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</si>
  <si>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</si>
  <si>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</si>
  <si>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</si>
  <si>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</si>
  <si>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</si>
  <si>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</si>
  <si>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</si>
  <si>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</si>
  <si>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</si>
  <si>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</si>
  <si>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</si>
  <si>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</si>
  <si>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</si>
  <si>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</si>
  <si>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</si>
  <si>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</si>
  <si>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</si>
  <si>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</si>
  <si>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</si>
  <si>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</si>
  <si>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</si>
  <si>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</si>
  <si>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</si>
  <si>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</si>
  <si>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</si>
  <si>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</si>
  <si>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</si>
  <si>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</si>
  <si>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</si>
  <si>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</si>
  <si>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</si>
  <si>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</si>
  <si>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</si>
  <si>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</si>
  <si>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</si>
  <si>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</si>
  <si>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</si>
  <si>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</si>
  <si>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</si>
  <si>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</si>
  <si>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</si>
  <si>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</si>
  <si>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</si>
  <si>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</si>
  <si>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</si>
  <si>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</si>
  <si>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</si>
  <si>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</si>
  <si>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</si>
  <si>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</si>
  <si>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</si>
  <si>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</si>
  <si>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</si>
  <si>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</si>
  <si>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</si>
  <si>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</si>
  <si>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</si>
  <si>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</si>
  <si>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</si>
  <si>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</si>
  <si>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</si>
  <si>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</si>
  <si>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</si>
  <si>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</si>
  <si>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</si>
  <si>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</si>
  <si>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</si>
  <si>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</si>
  <si>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</si>
  <si>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</si>
  <si>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</si>
  <si>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</si>
  <si>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</si>
  <si>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</si>
  <si>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</si>
  <si>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</si>
  <si>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</si>
  <si>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</si>
  <si>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</si>
  <si>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</si>
  <si>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</si>
  <si>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</si>
  <si>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</si>
  <si>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</si>
  <si>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</si>
  <si>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</si>
  <si>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</si>
  <si>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</si>
  <si>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</si>
  <si>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</si>
  <si>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</si>
  <si>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</si>
  <si>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</si>
  <si>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</si>
  <si>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</si>
  <si>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</si>
  <si>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</si>
  <si>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</si>
  <si>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</si>
  <si>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</si>
  <si>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</si>
  <si>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</si>
  <si>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</si>
  <si>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</si>
  <si>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</si>
  <si>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</si>
  <si>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</si>
  <si>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</si>
  <si>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</si>
  <si>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</si>
  <si>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</si>
  <si>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</si>
  <si>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</si>
  <si>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</si>
  <si>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</si>
  <si>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</si>
  <si>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</si>
  <si>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</si>
  <si>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</si>
  <si>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</si>
  <si>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</si>
  <si>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</si>
  <si>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</si>
  <si>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</si>
  <si>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</si>
  <si>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</si>
  <si>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</si>
  <si>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</si>
  <si>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</si>
  <si>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</si>
  <si>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</si>
  <si>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</si>
  <si>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</si>
  <si>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</si>
  <si>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</si>
  <si>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</si>
  <si>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</si>
  <si>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</si>
  <si>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</si>
  <si>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</si>
  <si>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</si>
  <si>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</si>
  <si>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</si>
  <si>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</si>
  <si>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</si>
  <si>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</si>
  <si>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</si>
  <si>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</si>
  <si>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</si>
  <si>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</si>
  <si>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</si>
  <si>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</si>
  <si>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</si>
  <si>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</si>
  <si>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</si>
  <si>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</si>
  <si>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</si>
  <si>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</si>
  <si>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</si>
  <si>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</si>
  <si>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</si>
  <si>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</si>
  <si>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</si>
  <si>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</si>
  <si>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</si>
  <si>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</si>
  <si>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</si>
  <si>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</si>
  <si>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</si>
  <si>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</si>
  <si>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</si>
  <si>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</si>
  <si>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</si>
  <si>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</si>
  <si>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</si>
  <si>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</si>
  <si>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</si>
  <si>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</si>
  <si>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</si>
  <si>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</si>
  <si>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</si>
  <si>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</si>
  <si>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</si>
  <si>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</si>
  <si>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</si>
  <si>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</si>
  <si>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</si>
  <si>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</si>
  <si>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</si>
  <si>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</si>
  <si>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</si>
  <si>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</si>
  <si>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</si>
  <si>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</si>
  <si>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</si>
  <si>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</si>
  <si>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</si>
  <si>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</si>
  <si>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</si>
  <si>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</si>
  <si>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</si>
  <si>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</si>
  <si>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</si>
  <si>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</si>
  <si>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</si>
  <si>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</si>
  <si>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</si>
  <si>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</si>
  <si>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</si>
  <si>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</si>
  <si>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</si>
  <si>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</si>
  <si>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</si>
  <si>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</si>
  <si>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</si>
  <si>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</si>
  <si>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</si>
  <si>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</si>
  <si>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</si>
  <si>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</si>
  <si>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</si>
  <si>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</si>
  <si>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</si>
  <si>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</si>
  <si>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</si>
  <si>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</si>
  <si>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</si>
  <si>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</si>
  <si>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</si>
  <si>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</si>
  <si>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</si>
  <si>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</si>
  <si>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</si>
  <si>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</si>
  <si>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</si>
  <si>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</si>
  <si>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</si>
  <si>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</si>
  <si>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</si>
  <si>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</si>
  <si>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</si>
  <si>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</si>
  <si>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</si>
  <si>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</si>
  <si>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</si>
  <si>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</si>
  <si>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</si>
  <si>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</si>
  <si>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</si>
  <si>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</si>
  <si>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</si>
  <si>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</si>
  <si>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</si>
  <si>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</si>
  <si>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</si>
  <si>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</si>
  <si>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</si>
  <si>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</si>
  <si>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</si>
  <si>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</si>
  <si>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</si>
  <si>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</si>
  <si>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</si>
  <si>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</si>
  <si>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</si>
  <si>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</si>
  <si>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</si>
  <si>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</si>
  <si>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</si>
  <si>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</si>
  <si>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</si>
  <si>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</si>
  <si>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</si>
  <si>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</si>
  <si>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</si>
  <si>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</si>
  <si>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</si>
  <si>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</si>
  <si>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</si>
  <si>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</si>
  <si>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</si>
  <si>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</si>
  <si>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</si>
  <si>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</si>
  <si>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</si>
  <si>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</si>
  <si>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</si>
  <si>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</si>
  <si>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</si>
  <si>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</si>
  <si>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</si>
  <si>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</si>
  <si>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</si>
  <si>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</si>
  <si>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</si>
  <si>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</si>
  <si>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</si>
  <si>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</si>
  <si>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</si>
  <si>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</si>
  <si>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</si>
  <si>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</si>
  <si>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</si>
  <si>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</si>
  <si>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</si>
  <si>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</si>
  <si>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</si>
  <si>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</si>
  <si>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</si>
  <si>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</si>
  <si>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</si>
  <si>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</si>
  <si>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</si>
  <si>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</si>
  <si>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</si>
  <si>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</si>
  <si>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</si>
  <si>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</si>
  <si>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</si>
  <si>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</si>
  <si>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</si>
  <si>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</si>
  <si>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</si>
  <si>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</si>
  <si>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</si>
  <si>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</si>
  <si>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</si>
  <si>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</si>
  <si>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</si>
  <si>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</si>
  <si>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</si>
  <si>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</si>
  <si>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</si>
  <si>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</si>
  <si>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</si>
  <si>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</si>
  <si>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</si>
  <si>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</si>
  <si>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</si>
  <si>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</si>
  <si>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</si>
  <si>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</si>
  <si>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</si>
  <si>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</si>
  <si>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</si>
  <si>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</si>
  <si>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</si>
  <si>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</si>
  <si>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</si>
  <si>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</si>
  <si>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</si>
  <si>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</si>
  <si>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</si>
  <si>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</si>
  <si>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</si>
  <si>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</si>
  <si>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</si>
  <si>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</si>
  <si>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</si>
  <si>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</si>
  <si>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</si>
  <si>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</si>
  <si>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</si>
  <si>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</si>
  <si>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</si>
  <si>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</si>
  <si>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</si>
  <si>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</si>
  <si>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</si>
  <si>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</si>
  <si>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</si>
  <si>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</si>
  <si>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</si>
  <si>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</si>
  <si>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</si>
  <si>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</si>
  <si>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</si>
  <si>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</si>
  <si>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</si>
  <si>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</si>
  <si>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</si>
  <si>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</si>
  <si>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</si>
  <si>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</si>
  <si>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</si>
  <si>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</si>
  <si>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</si>
  <si>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</si>
  <si>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</si>
  <si>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</si>
  <si>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</si>
  <si>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</si>
  <si>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</si>
  <si>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</si>
  <si>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</si>
  <si>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</si>
  <si>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</si>
  <si>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</si>
  <si>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</si>
  <si>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</si>
  <si>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</si>
  <si>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</si>
  <si>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</si>
  <si>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</si>
  <si>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</si>
  <si>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</si>
  <si>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</si>
  <si>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</si>
  <si>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</si>
  <si>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</si>
  <si>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</si>
  <si>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</si>
  <si>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</si>
  <si>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</si>
  <si>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</si>
  <si>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</si>
  <si>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</si>
  <si>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</si>
  <si>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</si>
  <si>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</si>
  <si>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</si>
  <si>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</si>
  <si>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</si>
  <si>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</si>
  <si>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</si>
  <si>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</si>
  <si>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</si>
  <si>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</si>
  <si>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</si>
  <si>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</si>
  <si>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</si>
  <si>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</si>
  <si>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</si>
  <si>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</si>
  <si>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</si>
  <si>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</si>
  <si>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</si>
  <si>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</si>
  <si>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</si>
  <si>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</si>
  <si>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</si>
  <si>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</si>
  <si>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</si>
  <si>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</si>
  <si>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</si>
  <si>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</si>
  <si>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</si>
  <si>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</si>
  <si>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</si>
  <si>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</si>
  <si>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</si>
  <si>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</si>
  <si>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</si>
  <si>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</si>
  <si>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</si>
  <si>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</si>
  <si>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</si>
  <si>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</si>
  <si>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</si>
  <si>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</si>
  <si>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</si>
  <si>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</si>
  <si>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</si>
  <si>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</si>
  <si>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</si>
  <si>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</si>
  <si>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</si>
  <si>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</si>
  <si>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</si>
  <si>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</si>
  <si>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</si>
  <si>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</si>
  <si>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</si>
  <si>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</si>
  <si>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</si>
  <si>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</si>
  <si>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</si>
  <si>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</si>
  <si>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</si>
  <si>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</si>
  <si>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</si>
  <si>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</si>
  <si>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</si>
  <si>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</si>
  <si>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</si>
  <si>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</si>
  <si>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</si>
  <si>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</si>
  <si>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</si>
  <si>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</si>
  <si>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</si>
  <si>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</si>
  <si>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</si>
  <si>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</si>
  <si>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</si>
  <si>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</si>
  <si>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</si>
  <si>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</si>
  <si>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</si>
  <si>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</si>
  <si>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</si>
  <si>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</si>
  <si>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</si>
  <si>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</si>
  <si>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</si>
  <si>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</si>
  <si>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</si>
  <si>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</si>
  <si>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</si>
  <si>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</si>
  <si>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</si>
  <si>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</si>
  <si>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</si>
  <si>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</si>
  <si>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</si>
  <si>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</si>
  <si>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</si>
  <si>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</si>
  <si>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</si>
  <si>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</si>
  <si>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</si>
  <si>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</si>
  <si>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</si>
  <si>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</si>
  <si>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</si>
  <si>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</si>
  <si>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</si>
  <si>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</si>
  <si>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</si>
  <si>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</si>
  <si>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</si>
  <si>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</si>
  <si>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</si>
  <si>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</si>
  <si>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</si>
  <si>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</si>
  <si>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</si>
  <si>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</si>
  <si>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</si>
  <si>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</si>
  <si>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</si>
  <si>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</si>
  <si>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</si>
  <si>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</si>
  <si>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</si>
  <si>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</si>
  <si>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</si>
  <si>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</si>
  <si>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</si>
  <si>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</si>
  <si>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</si>
  <si>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</si>
  <si>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</si>
  <si>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</si>
  <si>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</si>
  <si>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</si>
  <si>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</si>
  <si>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</si>
  <si>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</si>
  <si>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</si>
  <si>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</si>
  <si>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</si>
  <si>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</si>
  <si>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</si>
  <si>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</si>
  <si>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</si>
  <si>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</si>
  <si>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</si>
  <si>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</si>
  <si>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</si>
  <si>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</si>
  <si>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</si>
  <si>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</si>
  <si>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</si>
  <si>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</si>
  <si>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</si>
  <si>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</si>
  <si>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</si>
  <si>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</si>
  <si>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</si>
  <si>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</si>
  <si>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</si>
  <si>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</si>
  <si>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</si>
  <si>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</si>
  <si>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</si>
  <si>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</si>
  <si>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</si>
  <si>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</si>
  <si>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</si>
  <si>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</si>
  <si>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</si>
  <si>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</si>
  <si>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</si>
  <si>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</si>
  <si>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</si>
  <si>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</si>
  <si>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</si>
  <si>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</si>
  <si>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</si>
  <si>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</si>
  <si>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</si>
  <si>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</si>
  <si>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</si>
  <si>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</si>
  <si>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</si>
  <si>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</si>
  <si>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</si>
  <si>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</si>
  <si>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</si>
  <si>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</si>
  <si>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</si>
  <si>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</si>
  <si>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</si>
  <si>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</si>
  <si>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</si>
  <si>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</si>
  <si>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</si>
  <si>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</si>
  <si>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</si>
  <si>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</si>
  <si>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</si>
  <si>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</si>
  <si>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</si>
  <si>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</si>
  <si>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</si>
  <si>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</si>
  <si>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</si>
  <si>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</si>
  <si>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</si>
  <si>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</si>
  <si>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</si>
  <si>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</si>
  <si>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</si>
  <si>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</si>
  <si>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</si>
  <si>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</si>
  <si>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</si>
  <si>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</si>
  <si>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</si>
  <si>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</si>
  <si>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</si>
  <si>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</si>
  <si>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</si>
  <si>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</si>
  <si>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</si>
  <si>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</si>
  <si>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</si>
  <si>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</si>
  <si>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</si>
  <si>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</si>
  <si>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</si>
  <si>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</si>
  <si>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</si>
  <si>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</si>
  <si>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</si>
  <si>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</si>
  <si>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</si>
  <si>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</si>
  <si>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</si>
  <si>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</si>
  <si>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</si>
  <si>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</si>
  <si>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</si>
  <si>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</si>
  <si>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</si>
  <si>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</si>
  <si>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</si>
  <si>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</si>
  <si>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</si>
  <si>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</si>
  <si>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</si>
  <si>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</si>
  <si>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</si>
  <si>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</si>
  <si>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</si>
  <si>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</si>
  <si>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</si>
  <si>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</si>
  <si>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</si>
  <si>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</si>
  <si>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</si>
  <si>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</si>
  <si>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</si>
  <si>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</si>
  <si>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</si>
  <si>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</si>
  <si>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</si>
  <si>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</si>
  <si>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</si>
  <si>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</si>
  <si>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</si>
  <si>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</si>
  <si>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</si>
  <si>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</si>
  <si>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</si>
  <si>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</si>
  <si>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</si>
  <si>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</si>
  <si>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</si>
  <si>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</si>
  <si>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</si>
  <si>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</si>
  <si>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</si>
  <si>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</si>
  <si>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</si>
  <si>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</si>
  <si>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</si>
  <si>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</si>
  <si>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</si>
  <si>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</si>
  <si>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</si>
  <si>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</si>
  <si>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</si>
  <si>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</si>
  <si>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</si>
  <si>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</si>
  <si>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</si>
  <si>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</si>
  <si>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</si>
  <si>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</si>
  <si>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</si>
  <si>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</si>
  <si>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</si>
  <si>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</si>
  <si>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</si>
  <si>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</si>
  <si>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</si>
  <si>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</si>
  <si>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</si>
  <si>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</si>
  <si>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</si>
  <si>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</si>
  <si>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</si>
  <si>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</si>
  <si>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</si>
  <si>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</si>
  <si>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</si>
  <si>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</si>
  <si>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</si>
  <si>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</si>
  <si>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</si>
  <si>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</si>
  <si>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</si>
  <si>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</si>
  <si>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</si>
  <si>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</si>
  <si>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</si>
  <si>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</si>
  <si>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</si>
  <si>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</si>
  <si>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</si>
  <si>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</si>
  <si>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</si>
  <si>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</si>
  <si>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</si>
  <si>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</si>
  <si>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</si>
  <si>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</si>
  <si>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</si>
  <si>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</si>
  <si>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</si>
  <si>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</si>
  <si>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</si>
  <si>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</si>
  <si>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</si>
  <si>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</si>
  <si>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</si>
  <si>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</si>
  <si>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</si>
  <si>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</si>
  <si>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</si>
  <si>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</si>
  <si>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</si>
  <si>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</si>
  <si>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</si>
  <si>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</si>
  <si>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</si>
  <si>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</si>
  <si>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</si>
  <si>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</si>
  <si>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</si>
  <si>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</si>
  <si>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</si>
  <si>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</si>
  <si>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</si>
  <si>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</si>
  <si>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</si>
  <si>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</si>
  <si>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</si>
  <si>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</si>
  <si>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</si>
  <si>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</si>
  <si>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</si>
  <si>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</si>
  <si>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</si>
  <si>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</si>
  <si>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</si>
  <si>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</si>
  <si>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</si>
  <si>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</si>
  <si>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</si>
  <si>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</si>
  <si>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</si>
  <si>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</si>
  <si>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</si>
  <si>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</si>
  <si>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</si>
  <si>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</si>
  <si>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</si>
  <si>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</si>
  <si>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</si>
  <si>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</si>
  <si>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</si>
  <si>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</si>
  <si>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</si>
  <si>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</si>
  <si>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</si>
  <si>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</si>
  <si>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</si>
  <si>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</si>
  <si>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</si>
  <si>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</si>
  <si>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</si>
  <si>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</si>
  <si>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</si>
  <si>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</si>
  <si>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</si>
  <si>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</si>
  <si>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</si>
  <si>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</si>
  <si>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</si>
  <si>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</si>
  <si>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</si>
  <si>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</si>
  <si>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</si>
  <si>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</si>
  <si>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</si>
  <si>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</si>
  <si>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</si>
  <si>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</si>
  <si>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</si>
  <si>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</si>
  <si>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</si>
  <si>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</si>
  <si>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</si>
  <si>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</si>
  <si>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</si>
  <si>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</si>
  <si>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</si>
  <si>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</si>
  <si>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</si>
  <si>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</si>
  <si>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</si>
  <si>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</si>
  <si>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</si>
  <si>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</si>
  <si>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</si>
  <si>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</si>
  <si>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</si>
  <si>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</si>
  <si>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</si>
  <si>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</si>
  <si>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</si>
  <si>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</si>
  <si>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</si>
  <si>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</si>
  <si>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</si>
  <si>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</si>
  <si>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</si>
  <si>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</si>
  <si>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</si>
  <si>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</si>
  <si>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</si>
  <si>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</si>
  <si>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</si>
  <si>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</si>
  <si>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</si>
  <si>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</si>
  <si>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</si>
  <si>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</si>
  <si>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</si>
  <si>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</si>
  <si>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</si>
  <si>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</si>
  <si>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</si>
  <si>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</si>
  <si>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</si>
  <si>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</si>
  <si>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</si>
  <si>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</si>
  <si>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</si>
  <si>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</si>
  <si>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</si>
  <si>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</si>
  <si>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</si>
  <si>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</si>
  <si>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</si>
  <si>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</si>
  <si>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</si>
  <si>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</si>
  <si>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</si>
  <si>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</si>
  <si>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</si>
  <si>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</si>
  <si>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</si>
  <si>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</si>
  <si>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</si>
  <si>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</si>
  <si>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</si>
  <si>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</si>
  <si>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</si>
  <si>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</si>
  <si>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</si>
  <si>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</si>
  <si>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</si>
  <si>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</si>
  <si>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</si>
  <si>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</si>
  <si>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</si>
  <si>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</si>
  <si>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</si>
  <si>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</si>
  <si>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</si>
  <si>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</si>
  <si>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</si>
  <si>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</si>
  <si>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</si>
  <si>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</si>
  <si>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</si>
  <si>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</si>
  <si>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</si>
  <si>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</si>
  <si>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</si>
  <si>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</si>
  <si>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</si>
  <si>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</si>
  <si>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</si>
  <si>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</si>
  <si>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</si>
  <si>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</si>
  <si>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</si>
  <si>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</si>
  <si>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</si>
  <si>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</si>
  <si>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</si>
  <si>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</si>
  <si>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</si>
  <si>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</si>
  <si>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</si>
  <si>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</si>
  <si>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</si>
  <si>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</si>
  <si>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</si>
  <si>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</si>
  <si>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</si>
  <si>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</si>
  <si>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</si>
  <si>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</si>
  <si>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</si>
  <si>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</si>
  <si>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</si>
  <si>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</si>
  <si>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</si>
  <si>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</si>
  <si>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</si>
  <si>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</si>
  <si>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</si>
  <si>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</si>
  <si>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</si>
  <si>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</si>
  <si>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</si>
  <si>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</si>
  <si>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</si>
  <si>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</si>
  <si>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</si>
  <si>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</si>
  <si>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</si>
  <si>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</si>
  <si>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</si>
  <si>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</si>
  <si>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</si>
  <si>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</si>
  <si>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</si>
  <si>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</si>
  <si>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</si>
  <si>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</si>
  <si>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</si>
  <si>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</si>
  <si>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</si>
  <si>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</si>
  <si>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</si>
  <si>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</si>
  <si>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</si>
  <si>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</si>
  <si>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</si>
  <si>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</si>
  <si>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</si>
  <si>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</si>
  <si>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</si>
  <si>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</si>
  <si>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</si>
  <si>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</si>
  <si>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</si>
  <si>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</si>
  <si>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</si>
  <si>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</si>
  <si>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</si>
  <si>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</si>
  <si>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</si>
  <si>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</si>
  <si>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</si>
  <si>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</si>
  <si>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</si>
  <si>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</si>
  <si>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</si>
  <si>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</si>
  <si>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</si>
  <si>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</si>
  <si>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</si>
  <si>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</si>
  <si>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</si>
  <si>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</si>
  <si>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</si>
  <si>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</si>
  <si>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</si>
  <si>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</si>
  <si>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</si>
  <si>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</si>
  <si>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</si>
  <si>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</si>
  <si>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</si>
  <si>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</si>
  <si>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</si>
  <si>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</si>
  <si>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</si>
  <si>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</si>
  <si>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</si>
  <si>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</si>
  <si>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</si>
  <si>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</si>
  <si>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</si>
  <si>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</si>
  <si>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</si>
  <si>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</si>
  <si>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</si>
  <si>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</si>
  <si>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</si>
  <si>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</si>
  <si>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</si>
  <si>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</si>
  <si>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</si>
  <si>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</si>
  <si>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</si>
  <si>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</si>
  <si>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</si>
  <si>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</si>
  <si>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</si>
  <si>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</si>
  <si>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</si>
  <si>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</si>
  <si>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</si>
  <si>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</si>
  <si>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</si>
  <si>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</si>
  <si>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</si>
  <si>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</si>
  <si>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</si>
  <si>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</si>
  <si>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</si>
  <si>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</si>
  <si>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</si>
  <si>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</si>
  <si>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</si>
  <si>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</si>
  <si>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</si>
  <si>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</si>
  <si>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</si>
  <si>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</si>
  <si>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</si>
  <si>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</si>
  <si>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</si>
  <si>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</si>
  <si>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</si>
  <si>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</si>
  <si>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</si>
  <si>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</si>
  <si>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</si>
  <si>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</si>
  <si>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</si>
  <si>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</si>
  <si>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</si>
  <si>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</si>
  <si>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</si>
  <si>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</si>
  <si>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</si>
  <si>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</si>
  <si>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</si>
  <si>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</si>
  <si>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</si>
  <si>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</si>
  <si>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</si>
  <si>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</si>
  <si>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</si>
  <si>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</si>
  <si>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</si>
  <si>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</si>
  <si>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</si>
  <si>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</si>
  <si>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</si>
  <si>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</si>
  <si>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</si>
  <si>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</si>
  <si>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</si>
  <si>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</si>
  <si>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</si>
  <si>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</si>
  <si>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</si>
  <si>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</si>
  <si>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</si>
  <si>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</si>
  <si>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</si>
  <si>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</si>
  <si>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</si>
  <si>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</si>
  <si>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</si>
  <si>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</si>
  <si>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</si>
  <si>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</si>
  <si>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</si>
  <si>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</si>
  <si>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</si>
  <si>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</si>
  <si>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</si>
  <si>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</si>
  <si>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</si>
  <si>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</si>
  <si>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</si>
  <si>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</si>
  <si>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</si>
  <si>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</si>
  <si>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</si>
  <si>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</si>
  <si>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</si>
  <si>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</si>
  <si>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</si>
  <si>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</si>
  <si>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</si>
  <si>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</si>
  <si>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</si>
  <si>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</si>
  <si>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</si>
  <si>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</si>
  <si>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</si>
  <si>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</si>
  <si>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</si>
  <si>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</si>
  <si>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</si>
  <si>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</si>
  <si>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</si>
  <si>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</si>
  <si>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</si>
  <si>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</si>
  <si>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</si>
  <si>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</si>
  <si>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</si>
  <si>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</si>
  <si>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</si>
  <si>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</si>
  <si>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</si>
  <si>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</si>
  <si>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</si>
  <si>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</si>
  <si>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</si>
  <si>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</si>
  <si>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</si>
  <si>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</si>
  <si>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</si>
  <si>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</si>
  <si>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</si>
  <si>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</si>
  <si>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</si>
  <si>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</si>
  <si>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</si>
  <si>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</si>
  <si>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</si>
  <si>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</si>
  <si>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</si>
  <si>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</si>
  <si>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</si>
  <si>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</si>
  <si>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</si>
  <si>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</si>
  <si>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</si>
  <si>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</si>
  <si>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</si>
  <si>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</si>
  <si>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</si>
  <si>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</si>
  <si>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</si>
  <si>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</si>
  <si>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</si>
  <si>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</si>
  <si>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</si>
  <si>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</si>
  <si>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</si>
  <si>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</si>
  <si>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</si>
  <si>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</si>
  <si>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</si>
  <si>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</si>
  <si>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</si>
  <si>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</si>
  <si>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</si>
  <si>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</si>
  <si>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</si>
  <si>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</si>
  <si>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</si>
  <si>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</si>
  <si>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</si>
  <si>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</si>
  <si>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</si>
  <si>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</si>
  <si>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</si>
  <si>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</si>
  <si>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</si>
  <si>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</si>
  <si>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</si>
  <si>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</si>
  <si>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</si>
  <si>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</si>
  <si>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</si>
  <si>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</si>
  <si>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</si>
  <si>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</si>
  <si>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</si>
  <si>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</si>
  <si>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</si>
  <si>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</si>
  <si>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</si>
  <si>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</si>
  <si>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</si>
  <si>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</si>
  <si>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</si>
  <si>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</si>
  <si>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</si>
  <si>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</si>
  <si>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</si>
  <si>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</si>
  <si>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</si>
  <si>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</si>
  <si>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</si>
  <si>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</si>
  <si>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</si>
  <si>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</si>
  <si>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</si>
  <si>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</si>
  <si>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</si>
  <si>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</si>
  <si>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</si>
  <si>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</si>
  <si>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</si>
  <si>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</si>
  <si>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</si>
  <si>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</si>
  <si>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</si>
  <si>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</si>
  <si>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</si>
  <si>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</si>
  <si>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</si>
  <si>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</si>
  <si>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</si>
  <si>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</si>
  <si>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</si>
  <si>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</si>
  <si>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</si>
  <si>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</si>
  <si>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</si>
  <si>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</si>
  <si>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</si>
  <si>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</si>
  <si>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</si>
  <si>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</si>
  <si>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</si>
  <si>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</si>
  <si>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</si>
  <si>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</si>
  <si>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</si>
  <si>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</si>
  <si>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</si>
  <si>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</si>
  <si>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</si>
  <si>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</si>
  <si>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</si>
  <si>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</si>
  <si>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</si>
  <si>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</si>
  <si>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</si>
  <si>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</si>
  <si>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</si>
  <si>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</si>
  <si>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</si>
  <si>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</si>
  <si>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</si>
  <si>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</si>
  <si>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</si>
  <si>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</si>
  <si>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</si>
  <si>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</si>
  <si>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</si>
  <si>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</si>
  <si>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</si>
  <si>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</si>
  <si>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</si>
  <si>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</si>
  <si>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</si>
  <si>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</si>
  <si>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</si>
  <si>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</si>
  <si>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</si>
  <si>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</si>
  <si>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</si>
  <si>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</si>
  <si>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</si>
  <si>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</si>
  <si>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</si>
  <si>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</si>
  <si>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</si>
  <si>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</si>
  <si>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</si>
  <si>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</si>
  <si>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</si>
  <si>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</si>
  <si>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</si>
  <si>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</si>
  <si>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</si>
  <si>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</si>
  <si>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</si>
  <si>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</si>
  <si>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</si>
  <si>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</si>
  <si>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</si>
  <si>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</si>
  <si>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</si>
  <si>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</si>
  <si>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</si>
  <si>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</si>
  <si>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</si>
  <si>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</si>
  <si>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</si>
  <si>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</si>
  <si>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</si>
  <si>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</si>
  <si>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</si>
  <si>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</si>
  <si>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</si>
  <si>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</si>
  <si>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</si>
  <si>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</si>
  <si>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</si>
  <si>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</si>
  <si>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</si>
  <si>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</si>
  <si>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</si>
  <si>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</si>
  <si>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</si>
  <si>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</si>
  <si>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</si>
  <si>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</si>
  <si>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</si>
  <si>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</si>
  <si>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</si>
  <si>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</si>
  <si>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</si>
  <si>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</si>
  <si>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</si>
  <si>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</si>
  <si>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</si>
  <si>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</si>
  <si>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</si>
  <si>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</si>
  <si>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</si>
  <si>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</si>
  <si>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</si>
  <si>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</si>
  <si>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</si>
  <si>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</si>
  <si>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</si>
  <si>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</si>
  <si>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</si>
  <si>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</si>
  <si>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</si>
  <si>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</si>
  <si>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</si>
  <si>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</si>
  <si>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</si>
  <si>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</si>
  <si>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</si>
  <si>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</si>
  <si>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</si>
  <si>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</si>
  <si>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</si>
  <si>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</si>
  <si>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</si>
  <si>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</si>
  <si>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</si>
  <si>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</si>
  <si>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</si>
  <si>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</si>
  <si>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</si>
  <si>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</si>
  <si>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</si>
  <si>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</si>
  <si>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</si>
  <si>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</si>
  <si>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</si>
  <si>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</si>
  <si>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</si>
  <si>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</si>
  <si>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</si>
  <si>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</si>
  <si>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</si>
  <si>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</si>
  <si>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</si>
  <si>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</si>
  <si>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</si>
  <si>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</si>
  <si>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</si>
  <si>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</si>
  <si>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</si>
  <si>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</si>
  <si>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</si>
  <si>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</si>
  <si>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</si>
  <si>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</si>
  <si>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</si>
  <si>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</si>
  <si>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</si>
  <si>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</si>
  <si>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</si>
  <si>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</si>
  <si>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</si>
  <si>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</si>
  <si>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</si>
  <si>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</si>
  <si>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</si>
  <si>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</si>
  <si>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</si>
  <si>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</si>
  <si>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</si>
  <si>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</si>
  <si>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</si>
  <si>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</si>
  <si>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</si>
  <si>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</si>
  <si>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</si>
  <si>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</si>
  <si>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</si>
  <si>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</si>
  <si>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</si>
  <si>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</si>
  <si>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</si>
  <si>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</si>
  <si>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</si>
  <si>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</si>
  <si>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</si>
  <si>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</si>
  <si>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</si>
  <si>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</si>
  <si>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</si>
  <si>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</si>
  <si>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</si>
  <si>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</si>
  <si>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</si>
  <si>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</si>
  <si>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</si>
  <si>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</si>
  <si>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</si>
  <si>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</si>
  <si>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</si>
  <si>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</si>
  <si>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</si>
  <si>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</si>
  <si>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</si>
  <si>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</si>
  <si>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</si>
  <si>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</si>
  <si>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</si>
  <si>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</si>
  <si>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</si>
  <si>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</si>
  <si>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</si>
  <si>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</si>
  <si>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</si>
  <si>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</si>
  <si>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</si>
  <si>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</si>
  <si>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</si>
  <si>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</si>
  <si>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</si>
  <si>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</si>
  <si>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</si>
  <si>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</si>
  <si>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</si>
  <si>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</si>
  <si>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</si>
  <si>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</si>
  <si>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</si>
  <si>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</si>
  <si>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</si>
  <si>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</si>
  <si>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</si>
  <si>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</si>
  <si>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</si>
  <si>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</si>
  <si>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NO PCM</t>
  </si>
  <si>
    <t xml:space="preserve">team at site </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</si>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</sst>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312.81804675926105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45975.766472685187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45975.766472685187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45975.766472685187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45975.766472685187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45975.766472685187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45975.766472685187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45975.766472685187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45975.766472685187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45975.766472685187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45975.766472685187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45975.766472685187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45975.766472685187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45975.766472685187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45975.766472685187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45975.766472685187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45975.766472685187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45975.766472685187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45975.766472685187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45975.766472685187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45975.766472685187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45975.766472685187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45975.766472685187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45975.766472685187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45975.766472685187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45975.766472685187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45975.766472685187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45975.766472685187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45975.766472685187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45975.766472685187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45975.766472685187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45975.766472685187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45975.766472685187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45975.766472685187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45975.766472685187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45975.766472685187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45975.766472685187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45975.766472685187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45975.766472685187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45975.766472685187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45975.766472685187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45975.766472685187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45975.766472685187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45975.766472685187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45975.766472685187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45975.766472685187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45975.766472685187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45975.766472685187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45975.766472685187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45975.766472685187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45975.766472685187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45975.766472685187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45975.766472685187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45975.766472685187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45975.766472685187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45975.766472685187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45975.766472685187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45975.766472685187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45975.766472685187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45975.766472685187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45975.766472685187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45975.766472685187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45975.766472685187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45975.766472685187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45975.766472685187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45975.766472685187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45975.766472685187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45975.766472685187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45975.766472685187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45975.766472685187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45975.766472685187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45975.766472685187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45975.766472685187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45975.766472685187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45975.766472685187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45975.766472685187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45975.766472685187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45975.766472685187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45975.766472685187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45975.766472685187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45975.766472685187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45975.766472685187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45975.766472685187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45975.766472685187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45975.766472685187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45975.766472685187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45975.766472685187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45975.766472685187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45975.766472685187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45975.766472685187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45975.766472685187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45975.766472685187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45975.766472685187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45975.766472685187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45975.766472685187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45975.766472685187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B6C22277-BA93-4D61-8F5D-538D9432022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150.76663472222572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1.1601879629670293</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7.0222685186308809E-2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45975.766472685187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45975.766472685187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45975.766472685187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45975.766472685187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45975.766472685187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45975.766472685187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45975.766472685187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45975.766472685187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45975.766472685187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45975.766472685187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45975.766472685187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45975.766472685187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45975.766472685187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45975.766472685187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45975.766472685187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45975.766472685187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45975.766472685187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45975.766472685187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45975.766472685187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45975.766472685187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45975.766472685187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45975.766472685187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45975.766472685187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45975.766472685187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45975.766472685187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45975.766472685187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45975.766472685187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45975.766472685187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45975.766472685187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45975.766472685187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45975.766472685187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45975.766472685187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45975.766472685187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45975.766472685187</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45975.766472916664</v>
      </c>
      <c r="H2" s="22">
        <v>45975.643136574072</v>
      </c>
      <c r="I2" s="19" t="str">
        <f>IFERROR(VLOOKUP(D2,DB!A:F,6,0),"")</f>
        <v>SCECO</v>
      </c>
      <c r="J2" s="18" t="str">
        <f>IFERROR(VLOOKUP(D2,DB!A:G,7,0),"")</f>
        <v>Dead</v>
      </c>
      <c r="K2" s="45" t="s">
        <v>39110</v>
      </c>
      <c r="L2" s="23" t="str">
        <f>IFERROR(VLOOKUP(D2,DB!A:I,9,0),"")</f>
        <v>Latis</v>
      </c>
    </row>
    <row r="3" spans="1:13" ht="15" customHeight="1">
      <c r="A3" s="19" t="s">
        <v>39109</v>
      </c>
      <c r="B3" s="61" t="str">
        <f>IFERROR(VLOOKUP(D3,DB!A:K,11,0),"")</f>
        <v>R3</v>
      </c>
      <c r="C3" s="18">
        <v>4</v>
      </c>
      <c r="D3" s="18" t="s">
        <v>12900</v>
      </c>
      <c r="E3" s="18"/>
      <c r="F3" s="20"/>
      <c r="G3" s="21">
        <f t="shared" ca="1" si="0"/>
        <v>45975.766472916664</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45975.766472916664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45975.766472916664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45975.766472916664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45975.766472916664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45975.766472916664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45975.766472916664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45975.766472916664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45975.766472916664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45975.766472916664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45975.766472916664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45975.766472916664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45975.766472916664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45975.766472916664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45975.766472916664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45975.766472916664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45975.766472916664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45975.766472916664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45975.766472916664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45975.766472916664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45975.766472916664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45975.766472916664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45975.766472916664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45975.766472916664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45975.766472916664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45975.766472916664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45975.766472916664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45975.766472916664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45975.766472916664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45975.766472916664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45975.766472916664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45975.766472916664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45975.766472916664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45975.766472916664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45975.766472916664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45975.766472916664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45975.766472916664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45975.766472916664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45975.766472916664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45975.766472916664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45975.766472916664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45975.766472916664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45975.766472916664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45975.766472916664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45975.766472916664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45975.766472916664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45975.766472916664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45975.766472916664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45975.766472916664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45975.766472916664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45975.766472916664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45975.766472916664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45975.766472916664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45975.766472916664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45975.766472916664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45975.766472916664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45975.766472916664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45975.766472916664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45975.766472916664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45975.766472916664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45975.766472916664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45975.766472916664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45975.766472916664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45975.766472916664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45975.766472916664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45975.766472916664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45975.766472916664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45975.766472916664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45975.766472916664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45975.766472916664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45975.766472916664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45975.766472916664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45975.766472916664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45975.766472916664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45975.766472916664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45975.766472916664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45975.766472916664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45975.766472916664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45975.766472916664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45975.766472916664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45975.766472916664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45975.766472916664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45975.766472916664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45975.766472916664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45975.766472916664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45975.766472916664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45975.766472916664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45975.766472916664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45975.766472916664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45975.766472916664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45975.766472916664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45975.766472916664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45975.766472916664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45975.766472916664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45975.766472916664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45975.766472916664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45975.766472916664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45975.766472916664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45975.766472916664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45975.766472916664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45975.766472916664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45975.766472916664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45975.766472916664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45975.766472916664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45975.766472916664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45975.766472916664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45975.766472916664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45975.766472916664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45975.766472916664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45975.766472916664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45975.766472916664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45975.766472916664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45975.766472916664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45975.766472916664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45975.766472916664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45975.766472916664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45975.766472916664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45975.766472916664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45975.766472916664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45975.766472916664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45975.766472916664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45975.766472916664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45975.766472916664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45975.766472916664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45975.766472916664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45975.766472916664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45975.766472916664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45975.766472916664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45975.766472916664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45975.766472916664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45975.766472916664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45975.766472916664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45975.766472916664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45975.766472916664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45975.766472916664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45975.766472916664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45975.766472916664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45975.766472916664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45975.766472916664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45975.766472916664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45975.766472916664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45975.766472916664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45975.766472916664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45975.766472916664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45975.766472916664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45975.766472916664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45975.766472916664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45975.766472916664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45975.766472916664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45975.766472916664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45975.766472916664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45975.766472916664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45975.766472916664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45975.766472916664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45975.766472916664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45975.766472916664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45975.766472916664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45975.766472916664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45975.766472916664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45975.766472916664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45975.766472916664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45975.766472916664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45975.766472916664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45975.766472916664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45975.766472916664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45975.766472916664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45975.766472916664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45975.766472916664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45975.766472916664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45975.766472916664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45975.766472916664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45975.766472916664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45975.766472916664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45975.766472916664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45975.766472916664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45975.766472916664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45975.766472916664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45975.766472916664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45975.766472916664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45975.766472916664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45975.766472916664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45975.766472916664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45975.766472916664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45975.766472916664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45975.766472916664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45975.766472916664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45975.766472916664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45975.766472916664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45975.766472916664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45975.766472916664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45975.766472916664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45975.766472916664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45975.766472916664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45975.766472916664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45975.766472916664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45975.766472916664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45975.766472916664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45975.766472916664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45975.766472916664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45975.766472916664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45975.766472916664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45975.766472916664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45975.766472916664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45975.766472916664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45975.766472916664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45975.766472916664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45975.766472916664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45975.766472916664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45975.766472916664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45975.766472916664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45975.766472916664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45975.766472916664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45975.766472916664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45975.766472916664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45975.766472916664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45975.766472916664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45975.766472916664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45975.766472916664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45975.766472916664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45975.766472916664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45975.766472916664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45975.766472916664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45975.766472916664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45975.766472916664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45975.766472916664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45975.766472916664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45975.766472916664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45975.766472916664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45975.766472916664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45975.766472916664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45975.766472916664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45975.766472916664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45975.766472916664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45975.766472916664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45975.766472916664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45975.766472916664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45975.766472916664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45975.766472916664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45975.766472916664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45975.766472916664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45975.766472916664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45975.766472916664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45975.766472916664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45975.766472916664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45975.766472916664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45975.766472916664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45975.766472916664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45975.766472916664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45975.766472916664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45975.766472916664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45975.766472916664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45975.766472916664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45975.766472916664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45975.766472916664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45975.766472916664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45975.766472916664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45975.766472916664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45975.766472916664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45975.766472916664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45975.766472916664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45975.766472916664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45975.766472916664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45975.766472916664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45975.766472916664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45975.766472916664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45975.766472916664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45975.766472916664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45975.766472916664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45975.766472916664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45975.766472916664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45975.766472916664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45975.766472916664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45975.766472916664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45975.766472916664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45975.766472916664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45975.766472916664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45975.766472916664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45975.766472916664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45975.766472916664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45975.766472916664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45975.766472916664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45975.766472916664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45975.766472916664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45975.766472916664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45975.766472916664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45975.766472916664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45975.766472916664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45975.766472916664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45975.766472916664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45975.766472916664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45975.766472916664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45975.766472916664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45975.766472916664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45975.766472916664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45975.766472916664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45975.766472916664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45975.766472916664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45975.766472916664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45975.766472916664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45975.766472916664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45975.766472916664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45975.766472916664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45975.766472916664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45975.766472916664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45975.766472916664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45975.766472916664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45975.766472916664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45975.766472916664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45975.766472916664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45975.766472916664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45975.766472916664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45975.766472916664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45975.766472916664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45975.766472916664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45975.766472916664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45975.766472916664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45975.766472916664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45975.766472916664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45975.766472916664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45975.766472916664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45975.766472916664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45975.766472916664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45975.766472916664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45975.766472916664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45975.766472916664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45975.766472916664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45975.766472916664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45975.766472916664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45975.766472916664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45975.766472916664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45975.766472916664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45975.766472916664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45975.766472916664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45975.766472916664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45975.766472916664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45975.766472916664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45975.766472916664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45975.766472916664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45975.766472916664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45975.766472916664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45975.766472916664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45975.766472916664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45975.766472916664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45975.766472916664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45975.766472916664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45975.766472916664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45975.766472916664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45975.766472916664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45975.766472916664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45975.766472916664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45975.766472916664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45975.766472916664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45975.766472916664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45975.766472916664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45975.766472916664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45975.766472916664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45975.766472916664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45975.766472916664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45975.766472916664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45975.766472916664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45975.766472916664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45975.766472916664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45975.766472916664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45975.766472916664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45975.766472916664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45975.766472916664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45975.766472916664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45975.766472916664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45975.766472916664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45975.766472916664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45975.766472916664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45975.766472916664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45975.766472916664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45975.766472916664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45975.766472916664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45975.766472916664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45975.766472916664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45975.766472916664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45975.766472916664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45975.766472916664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45975.766472916664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45975.766472916664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45975.766472916664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45975.766472916664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45975.766472916664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45975.766472916664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45975.766472916664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45975.766472916664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45975.766472916664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45975.766472916664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45975.766472916664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45975.766472916664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45975.766472916664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45975.766472916664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45975.766472916664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45975.766472916664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45975.766472916664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45975.766472916664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45975.766472916664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45975.766472916664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45975.766472916664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45975.766472916664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45975.766472916664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45975.766472916664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45975.766472916664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45975.766472916664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45975.766472916664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45975.766472916664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45975.766472916664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45975.766472916664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45975.766472916664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45975.766472916664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45975.766472916664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45975.766472916664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45975.766472916664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45975.766472916664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45975.766472916664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45975.766472916664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45975.766472916664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45975.766472916664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45975.766472916664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45975.766472916664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45975.766472916664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45975.766472916664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45975.766472916664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45975.766472916664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45975.766472916664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45975.766472916664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45975.766472916664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45975.766472916664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45975.766472916664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45975.766472916664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45975.766472916664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45975.766472916664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45975.766472916664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45975.766472916664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45975.766472916664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45975.766472916664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45975.766472916664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45975.766472916664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45975.766472916664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45975.766472916664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45975.766472916664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45975.766472916664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45975.766472916664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45975.766472916664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45975.766472916664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45975.766472916664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45975.766472916664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45975.766472916664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45975.766472916664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45975.766472916664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45975.766472916664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45975.766472916664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45975.766472916664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45975.766472916664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45975.766472916664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45975.766472916664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45975.766472916664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45975.766472916664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45975.766472916664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45975.766472916664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45975.766472916664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45975.766472916664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45975.766472916664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45975.766472916664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45975.766472916664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45975.766472916664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45975.766472916664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45975.766472916664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45975.766472916664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45975.766472916664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45975.766472916664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45975.766472916664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45975.766472916664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45975.766472916664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45975.766472916664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45975.766472916664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45975.766472916664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45975.766472916664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45975.766472916664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45975.766472916664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45975.766472916664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45975.766472916664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45975.766472916664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45975.766472916664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45975.766472916664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45975.766472916664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45975.766472916664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45975.766472916664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45975.766472916664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45975.766472916664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45975.766472916664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45975.766472916664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45975.766472916664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45975.766472916664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45975.766472916664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45975.766472916664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45975.766472916664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45975.766472916664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45975.766472916664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45975.766472916664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45975.766472916664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45975.766472916664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45975.766472916664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45975.766472916664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45975.766472916664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45975.766472916664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45975.766472916664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45975.766472916664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45975.766472916664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45975.766472916664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45975.766472916664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45975.766472916664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45975.766472916664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45975.766472916664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45975.766472916664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45975.766472916664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45975.766472916664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45975.766472916664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45975.766472916664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45975.766472916664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45975.766472916664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45975.766472916664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45975.766472916664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45975.766472916664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45975.766472916664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45975.766472916664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45975.766472916664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45975.766472916664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45975.766472916664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45975.766472916664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45975.766472916664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45975.766472916664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45975.766472916664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45975.766472916664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45975.766472916664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45975.766472916664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45975.766472916664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45975.766472916664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45975.766472916664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45975.766472916664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45975.766472916664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45975.766472916664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45975.766472916664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45975.766472916664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45975.766472916664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45975.766472916664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45975.766472916664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45975.766472916664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45975.766472916664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45975.766472916664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45975.766472916664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45975.766472916664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45975.766472916664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45975.766472916664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45975.766472916664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45975.766472916664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45975.766472916664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45975.766472916664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45975.766472916664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45975.766472916664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45975.766472916664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45975.766472916664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45975.766472916664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45975.766472916664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45975.766472916664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45975.766472916664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45975.766472916664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45975.766472916664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45975.766472916664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45975.766472916664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45975.766472916664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45975.766472916664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45975.766472916664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45975.766472916664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45975.766472916664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45975.766472916664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45975.766472916664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45975.766472916664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45975.766472916664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45975.766472916664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45975.766472916664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45975.766472916664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45975.766472916664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45975.766472916664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45975.766472916664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45975.766472916664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45975.766472916664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45975.766472916664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45975.766472916664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45975.766472916664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45975.766472916664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45975.766472916664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45975.766472916664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45975.766472916664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45975.766472916664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45975.766472916664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45975.766472916664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45975.766472916664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45975.766472916664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45975.766472916664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45975.766472916664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45975.766472916664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45975.766472916664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45975.766472916664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45975.766472916664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45975.766472916664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45975.766472916664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45975.766472916664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45975.766472916664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45975.766472916664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45975.766472916664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45975.766472916664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45975.766472916664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45975.766472916664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45975.766472916664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45975.766472916664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45975.766472916664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45975.766472916664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45975.766472916664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45975.766472916664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45975.766472916664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45975.766472916664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45975.766472916664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45975.766472916664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45975.766472916664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45975.766472916664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45975.766472916664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45975.766472916664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45975.766472916664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45975.766472916664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45975.766472916664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45975.766472916664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45975.766472916664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45975.766472916664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45975.766472916664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45975.766472916664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45975.766472916664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45975.766472916664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45975.766472916664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45975.766472916664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45975.766472916664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45975.766472916664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45975.766472916664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45975.766472916664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45975.766472916664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45975.766472916664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45975.766472916664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45975.766472916664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45975.766472916664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45975.766472916664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45975.766472916664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45975.766472916664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45975.766472916664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45975.766472916664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45975.766472916664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45975.766472916664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45975.766472916664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45975.766472916664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45975.766472916664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45975.766472916664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45975.766472916664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45975.766472916664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45975.766472916664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45975.766472916664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45975.766472916664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45975.766472916664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45975.766472916664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45975.766472916664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45975.766472916664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45975.766472916664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45975.766472916664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45975.766472916664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45975.766472916664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45975.766472916664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45975.766472916664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45975.766472916664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45975.766472916664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45975.766472916664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45975.766472916664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45975.766472916664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45975.766472916664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45975.766472916664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45975.766472916664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45975.766472916664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45975.766472916664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45975.766472916664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45975.766472916664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45975.766472916664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45975.766472916664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45975.766472916664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45975.766472916664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45975.766472916664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45975.766472916664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45975.766472916664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45975.766472916664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45975.766472916664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45975.766472916664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45975.766472916664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45975.766472916664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45975.766472916664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45975.766472916664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45975.766472916664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45975.766472916664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45975.766472916664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45975.766472916664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45975.766472916664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45975.766472916664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45975.766472916664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45975.766472916664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45975.766472916664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45975.766472916664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45975.766472916664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45975.766472916664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45975.766472916664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45975.766472916664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45975.766472916664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45975.766472916664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45975.766472916664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45975.766472916664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45975.766472916664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45975.766472916664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45975.766472916664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45975.766472916664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45975.766472916664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45975.766472916664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45975.766472916664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45975.766472916664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45975.766472916664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45975.766472916664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45975.766472916664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45975.766472916664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45975.766472916664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45975.766472916664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45975.766472916664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45975.766472916664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45975.766472916664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45975.766472916664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45975.766472916664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45975.766472916664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45975.766472916664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45975.766472916664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45975.766472916664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45975.766472916664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45975.766472916664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45975.766472916664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45975.766472916664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45975.766472916664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45975.766472916664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45975.766472916664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45975.766472916664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45975.766472916664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45975.766472916664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45975.766472916664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45975.766472916664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45975.766472916664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45975.766472916664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45975.766472916664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45975.766472916664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45975.766472916664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45975.766472916664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45975.766472916664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45975.766472916664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45975.766472916664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45975.766472916664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45975.766472916664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45975.766472916664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45975.766472916664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45975.766472916664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45975.766472916664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45975.766472916664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45975.766472916664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45975.766472916664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45975.766472916664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45975.766472916664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45975.766472916664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45975.766472916664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45975.766472916664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45975.766472916664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45975.766472916664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45975.766472916664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45975.766472916664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45975.766472916664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45975.766472916664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45975.766472916664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45975.766472916664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45975.766472916664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45975.766472916664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45975.766472916664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45975.766472916664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45975.766472916664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45975.766472916664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45975.766472916664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45975.766472916664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45975.766472916664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45975.766472916664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45975.766472916664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45975.766472916664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45975.766472916664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45975.766472916664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45975.766472916664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45975.766472916664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45975.766472916664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45975.766472916664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45975.766472916664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45975.766472916664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45975.766472916664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45975.766472916664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45975.766472916664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45975.766472916664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45975.766472916664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45975.766472916664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45975.766472916664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45975.766472916664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45975.766472916664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45975.766472916664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45975.766472916664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45975.766472916664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45975.766472916664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45975.766472916664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45975.766472916664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45975.766472916664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45975.766472916664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45975.766472916664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45975.766472916664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45975.766472916664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45975.766472916664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45975.766472916664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45975.766472916664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45975.766472916664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45975.766472916664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45975.766472916664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45975.766472916664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45975.766472916664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45975.766472916664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45975.766472916664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45975.766472916664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45975.766472916664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45975.766472916664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45975.766472916664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45975.766472916664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45975.766472916664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45975.766472916664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45975.766472916664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45975.766472916664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45975.766472916664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45975.766472916664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45975.766472916664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45975.766472916664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45975.766472916664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45975.766472916664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45975.766472916664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45975.766472916664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45975.766472916664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45975.766472916664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45975.766472916664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45975.766472916664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45975.766472916664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45975.766472916664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45975.766472916664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45975.766472916664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45975.766472916664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45975.766472916664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45975.766472916664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45975.766472916664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45975.766472916664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45975.766472916664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45975.766472916664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45975.766472916664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45975.766472916664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45975.766472916664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45975.766472916664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45975.766472916664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45975.766472916664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45975.766472916664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45975.766472916664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45975.766472916664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45975.766472916664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45975.766472916664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45975.766472916664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45975.766472916664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45975.766472916664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45975.766472916664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45975.766472916664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45975.766472916664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45975.766472916664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45975.766472916664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45975.766472916664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45975.766472916664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45975.766472916664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45975.766472916664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45975.766472916664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45975.766472916664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45975.766472916664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45975.766472916664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45975.766472916664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45975.766472916664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45975.766472916664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45975.766472916664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45975.766472916664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45975.766472916664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45975.766472916664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45975.766472916664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45975.766472916664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45975.766472916664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45975.766472916664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45975.766472916664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45975.766472916664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45975.766472916664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45975.766472916664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45975.766472916664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45975.766472916664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45975.766472916664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45975.766472916664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45975.766472916664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45975.766472916664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45975.766472916664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45975.766472916664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45975.766472916664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45975.766472916664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45975.766472916664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45975.766472916664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45975.766472916664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45975.766472916664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45975.766472916664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45975.766472916664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45975.766472916664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45975.766472916664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45975.766472916664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45975.766472916664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45975.766472916664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45975.766472916664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45975.766472916664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45975.766472916664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45975.766472916664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45975.766472916664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45975.766472916664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45975.766472916664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45975.766472916664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45975.766472916664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45975.766472916664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45975.766472916664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45975.766472916664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45975.766472916664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45975.766472916664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45975.766472916664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45975.766472916664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45975.766472916664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45975.766472916664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45975.766472916664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45975.766472916664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45975.766472916664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45975.766472916664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45975.766472916664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45975.766472916664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45975.766472916664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45975.766472916664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45975.766472916664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45975.766472916664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45975.766472916664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45975.766472916664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45975.766472916664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45975.766472916664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45975.766472916664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45975.766472916664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45975.766472916664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45975.766472916664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45975.766472916664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45975.766472916664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45975.766472916664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45975.766472916664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45975.766472916664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45975.766472916664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45975.766472916664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45975.766472916664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45975.766472916664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45975.766472916664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45975.766472916664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45975.766472916664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45975.766472916664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45975.766472916664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45975.766472916664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45975.766472916664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45975.766472916664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45975.766472916664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45975.766472916664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45975.766472916664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45975.766472916664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45975.766472916664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45975.766472916664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45975.766472916664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45975.766472916664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45975.766472916664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45975.766472916664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45975.766472916664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45975.766472916664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45975.766472916664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45975.766472916664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45975.766472916664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45975.766472916664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45975.766472916664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45975.766472916664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45975.766472916664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45975.766472916664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45975.766472916664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45975.766472916664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45975.766472916664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45975.766472916664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45975.766472916664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45975.766472916664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45975.766472916664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45975.766472916664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45975.766472916664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45975.766472916664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45975.766472916664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45975.766472916664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45975.766472916664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45975.766472916664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45975.766472916664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45975.766472916664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45975.766472916664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45975.766472916664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45975.766472916664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45975.766472916664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45975.766472916664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45975.766472916664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45975.766472916664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45975.766472916664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45975.766472916664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45975.766472916664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45975.766472916664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45975.766472916664</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272.28575509259099</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45975.766472685187</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39100</v>
      </c>
      <c r="F4" s="96">
        <v>45975.755208333336</v>
      </c>
      <c r="G4" s="97">
        <f ca="1">IFERROR(NOW()-F4,"")</f>
        <v>1.1264351851423271E-2</v>
      </c>
      <c r="H4" s="96">
        <v>45975.742013888892</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45975.766472685187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45975.766472685187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45975.766472685187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45975.766472685187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45975.766472685187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45975.766472685187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45975.766472685187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45975.766472685187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45975.766472685187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45975.766472685187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45975.766472685187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45975.766472685187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45975.766472685187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45975.766472685187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45975.766472685187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45975.766472685187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45975.766472685187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45975.766472685187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45975.766472685187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45975.766472685187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45975.766472685187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45975.766472685187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45975.766472685187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45975.766472685187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45975.766472685187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45975.766472685187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45975.766472685187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45975.766472685187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45975.766472685187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45975.766472685187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45975.766472685187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45975.766472685187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45975.766472685187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45975.766472685187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45975.766472685187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45975.766472685187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45975.766472685187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45975.766472685187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45975.766472685187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45975.766472685187</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83.934412499998871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49.577595370370545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27.105361574074777</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34999</v>
      </c>
      <c r="E6" s="124" t="s">
        <v>39021</v>
      </c>
      <c r="F6" s="156">
        <v>45975.640729166669</v>
      </c>
      <c r="G6" s="126">
        <f t="shared" ref="G6:G59" ca="1" si="2">IFERROR(NOW()-F6,"")</f>
        <v>0.12574351851799292</v>
      </c>
      <c r="H6" s="125">
        <v>45975.629351851851</v>
      </c>
      <c r="I6" s="124" t="str">
        <f>IFERROR(VLOOKUP(D6,DB!A:F,6,0),"")</f>
        <v>SCECO</v>
      </c>
      <c r="J6" s="124" t="str">
        <f>IFERROR(VLOOKUP(D6,DB!A:G,7,0),"")</f>
        <v>Vandalized</v>
      </c>
      <c r="K6" s="124" t="s">
        <v>39126</v>
      </c>
      <c r="L6" s="124" t="str">
        <f>IFERROR(VLOOKUP(D6,DB!A:I,9,0),"")</f>
        <v>Latis</v>
      </c>
    </row>
    <row r="7" spans="1:13">
      <c r="A7" s="124" t="s">
        <v>39127</v>
      </c>
      <c r="B7" s="124" t="str">
        <f>IFERROR(VLOOKUP(D7,DB!A:K,11,0),"")</f>
        <v>R5</v>
      </c>
      <c r="C7" s="124">
        <v>1</v>
      </c>
      <c r="D7" s="124" t="s">
        <v>34351</v>
      </c>
      <c r="E7" s="124" t="s">
        <v>39021</v>
      </c>
      <c r="F7" s="156">
        <v>45975.663761574076</v>
      </c>
      <c r="G7" s="126">
        <f t="shared" ca="1" si="2"/>
        <v>0.10271111111069331</v>
      </c>
      <c r="H7" s="125">
        <v>45975.658229166664</v>
      </c>
      <c r="I7" s="124" t="str">
        <f>IFERROR(VLOOKUP(D7,DB!A:F,6,0),"")</f>
        <v>SCECO</v>
      </c>
      <c r="J7" s="124" t="str">
        <f>IFERROR(VLOOKUP(D7,DB!A:G,7,0),"")</f>
        <v>Vandalized</v>
      </c>
      <c r="K7" s="124" t="s">
        <v>39126</v>
      </c>
      <c r="L7" s="124" t="str">
        <f>IFERROR(VLOOKUP(D7,DB!A:I,9,0),"")</f>
        <v>Latis</v>
      </c>
    </row>
    <row r="8" spans="1:13">
      <c r="A8" s="124"/>
      <c r="B8" s="124" t="str">
        <f>IFERROR(VLOOKUP(D8,DB!A:K,11,0),"")</f>
        <v/>
      </c>
      <c r="C8" s="124"/>
      <c r="D8"/>
      <c r="E8" s="124"/>
      <c r="F8" s="124"/>
      <c r="G8" s="126">
        <f t="shared" ca="1" si="2"/>
        <v>45975.766472685187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45975.766472685187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45975.766472685187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45975.766472685187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45975.766472685187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45975.766472685187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45975.766472685187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45975.766472685187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45975.766472685187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45975.766472685187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45975.766472685187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45975.766472685187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45975.766472685187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45975.766472685187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45975.766472685187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45975.766472685187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45975.766472685187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45975.766472685187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45975.766472685187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45975.766472685187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45975.766472685187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45975.766472685187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45975.766472685187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45975.766472685187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45975.766472685187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45975.766472685187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45975.766472685187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45975.766472685187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45975.766472685187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45975.766472685187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45975.766472685187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45975.766472685187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45975.766472685187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45975.766472685187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45975.766472685187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45975.766472685187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45975.766472685187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45975.766472685187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45975.766472685187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45975.766472685187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45975.766472685187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45975.766472685187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45975.766472685187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45975.766472685187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45975.766472685187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45975.766472685187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45975.766472685187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45975.766472685187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45975.766472685187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45975.766472685187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45975.766472685187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45975.766472685187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45975.766472685187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45975.766472685187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45975.766472685187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45975.766472685187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45975.766472685187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45975.766472685187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45975.766472685187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45975.766472685187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45975.766472685187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45975.766472685187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45975.766472685187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45975.766472685187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45975.766472685187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45975.766472685187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45975.766472685187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45975.766472685187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45975.766472685187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45975.766472685187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45975.766472685187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45975.766472685187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45975.766472685187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45975.766472685187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45975.766472685187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45975.766472685187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45975.766472685187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45975.766472685187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45975.766472685187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45975.766472685187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45975.766472685187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45975.766472685187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45975.766472685187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45975.766472685187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45975.766472685187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45975.766472685187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45975.766472685187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45975.766472685187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45975.766472685187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45975.766472685187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45975.766472685187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45975.766472685187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45975.766472685187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45975.766472685187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45975.766472685187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45975.766472685187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45975.766472685187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45975.766472685187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45975.766472685187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45975.766472685187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45975.766472685187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45975.766472685187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45975.766472685187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45975.766472685187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45975.766472685187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45975.766472685187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45975.766472685187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45975.766472685187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45975.766472685187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45975.766472685187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45975.766472685187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45975.766472685187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45975.766472685187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45975.766472685187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45975.766472685187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45975.766472685187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45975.766472685187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45975.766472685187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45975.766472685187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45975.766472685187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45975.766472685187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45975.766472685187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45975.766472685187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45975.766472685187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45975.766472685187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45975.766472685187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45975.766472685187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45975.766472685187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45975.766472685187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45975.766472685187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45975.766472685187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45975.766472685187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45975.766472685187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45975.766472685187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45975.766472685187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45975.766472685187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45975.766472685187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45975.766472685187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45975.766472685187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45975.766472685187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45975.766472685187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45975.766472685187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45975.766472685187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45975.766472685187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45975.766472685187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45975.766472685187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45975.766472685187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45975.766472685187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45975.766472685187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45975.766472685187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45975.766472685187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45975.766472685187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45975.766472685187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45975.766472685187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45975.766472685187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45975.766472685187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45975.766472685187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45975.766472685187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45975.766472685187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45975.766472685187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45975.766472685187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45975.766472685187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45975.766472685187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45975.766472685187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45975.766472685187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45975.766472685187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45975.766472685187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45975.766472685187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45975.766472685187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45975.766472685187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45975.766472685187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45975.766472685187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45975.766472685187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45975.766472685187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45975.766472685187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45975.766472685187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45975.766472685187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45975.766472685187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45975.766472685187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45975.766472685187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45975.766472685187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45975.766472685187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45975.766472685187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45975.766472685187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45975.766472685187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45975.766472685187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45975.766472685187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45975.766472685187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45975.766472685187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45975.766472685187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45975.766472685187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45975.766472685187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45975.766472685187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45975.766472685187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45975.766472685187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45975.766472685187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45975.766472685187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45975.766472685187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45975.766472685187</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45975.766472685187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45975.766472685187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45975.766472685187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45975.766472685187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45975.766472685187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45975.766472685187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45975.766472685187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45975.766472685187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45975.766472685187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45975.766472685187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45975.766472685187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45975.766472685187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45975.766472685187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45975.766472685187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45975.766472685187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45975.766472685187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45975.766472685187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45975.766472685187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45975.766472685187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45975.766472685187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45975.766472685187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45975.766472685187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45975.766472685187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45975.766472685187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45975.766472685187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45975.766472685187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45975.766472685187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45975.766472685187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45975.766472685187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45975.766472685187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45975.766472685187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45975.766472685187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45975.766472685187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45975.766472685187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45975.766472685187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45975.766472685187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45975.766472685187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45975.766472685187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45975.766472685187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45975.766472685187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45975.766472685187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45975.766472685187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45975.766472685187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45975.766472685187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45975.766472685187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45975.766472685187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45975.766472685187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45975.766472685187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45975.766472685187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45975.766472685187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45975.766472685187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45975.766472685187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45975.766472685187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45975.766472685187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45975.766472685187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45975.766472685187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45975.766472685187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45975.766472685187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45975.766472685187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45975.766472685187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45975.766472685187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45975.766472685187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45975.766472685187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45975.766472685187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45975.766472685187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45975.766472685187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45975.766472685187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45975.766472685187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45975.766472685187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45975.766472685187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45975.766472685187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45975.766472685187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45975.766472685187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45975.766472685187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45975.766472685187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45975.766472685187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45975.766472685187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45975.766472685187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45975.766472685187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45975.766472685187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45975.766472685187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45975.766472685187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45975.766472685187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45975.766472685187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45975.766472685187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45975.766472685187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45975.766472685187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45975.766472685187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45975.766472685187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45975.766472685187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45975.766472685187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45975.766472685187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45975.766472685187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45975.766472685187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45975.766472685187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45975.766472685187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45975.766472685187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45975.766472685187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45975.766472685187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45975.766472685187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45975.766472685187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45975.766472685187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45975.766472685187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45975.766472685187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45975.766472685187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45975.766472685187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45975.766472685187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45975.766472685187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45975.766472685187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45975.766472685187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45975.766472685187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45975.766472685187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45975.766472685187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45975.766472685187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45975.766472685187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45975.766472685187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45975.766472685187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45975.766472685187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45975.766472685187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45975.766472685187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45975.766472685187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45975.766472685187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45975.766472685187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45975.766472685187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