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13" documentId="120_S{2AC9BD13-BADA-5192-A53E-5A8FF88502F6}" xr6:coauthVersionLast="47" xr6:coauthVersionMax="47" xr10:uidLastSave="{9B256FD5-5592-4C76-8C11-B9F40382A77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<sst xmlns="http://schemas.openxmlformats.org/spreadsheetml/2006/main" count="180283" uniqueCount="39124">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</sst>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315.11077280092286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45978.059198726849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45978.059198726849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45978.059198726849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45978.059198726849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45978.059198726849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45978.059198726849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45978.059198726849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45978.059198726849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45978.059198726849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45978.059198726849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45978.059198726849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45978.059198726849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45978.059198726849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45978.059198726849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45978.059198726849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45978.059198726849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45978.059198726849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45978.059198726849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45978.059198726849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45978.059198726849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45978.059198726849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45978.059198726849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45978.059198726849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45978.059198726849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45978.059198726849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45978.059198726849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45978.059198726849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45978.059198726849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45978.059198726849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45978.059198726849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45978.059198726849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45978.059198726849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45978.059198726849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45978.059198726849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45978.059198726849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45978.059198726849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45978.059198726849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45978.059198726849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45978.059198726849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45978.059198726849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45978.059198726849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45978.059198726849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45978.059198726849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45978.059198726849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45978.059198726849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45978.059198726849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45978.059198726849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45978.059198726849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45978.059198726849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45978.059198726849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45978.059198726849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45978.059198726849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45978.059198726849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45978.059198726849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45978.059198726849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45978.059198726849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45978.059198726849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45978.059198726849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45978.059198726849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45978.059198726849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45978.059198726849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45978.059198726849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45978.059198726849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45978.059198726849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45978.059198726849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45978.059198726849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45978.059198726849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45978.059198726849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45978.059198726849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45978.059198726849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45978.059198726849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45978.059198726849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45978.059198726849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45978.059198726849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153.05936076388753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1.622856134257745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1.3539004627091344E-2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45978.059198726849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45978.059198726849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45978.059198726849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45978.059198726849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45978.059198726849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45978.059198726849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45978.059198726849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45978.059198726849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45978.059198726849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45978.059198726849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45978.059198726849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45978.059198726849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45978.059198726849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45978.059198726849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45978.059198726849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45978.059198726849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45978.059198726849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45978.059198726849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45978.059198726849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45978.059198726849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45978.059198726849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45978.059198726849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45978.059198726849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45978.059198726849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45978.059198726849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45978.059198726849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45978.059198726849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45978.059198726849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45978.059198726849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45978.059198726849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45978.059198726849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45978.059198726849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45978.059198726849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45978.059198726849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45978.059198726849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45978.059198726849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45978.059198726849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45978.059198726849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45978.059198726849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45978.059198726849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45978.059198726849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45978.059198726849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45978.059198726849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45978.059198726849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45978.059198726849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45978.059198726849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45978.059198726849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45978.059198726849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45978.059198726849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45978.059198726849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45978.059198726849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45978.059198726849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45978.059198726849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45978.059198726849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45978.059198726849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45978.059198726849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45978.059198726849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45978.059198726849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45978.059198726849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45978.059198726849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45978.059198726849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45978.059198726849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45978.059198726849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45978.059198726849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45978.059198726849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45978.059198726849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45978.059198726849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45978.059198726849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45978.059198726849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45978.059198726849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45978.059198726849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45978.059198726849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45978.059198726849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45978.059198726849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45978.059198726849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45978.059198726849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45978.059198726849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45978.059198726849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45978.059198726849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45978.059198726849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45978.059198726849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45978.059198726849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45978.059198726849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45978.059198726849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45978.059198726849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45978.059198726849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45978.059198726849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45978.059198726849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45978.059198726849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45978.059198726849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45978.059198726849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45978.059198726849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45978.059198726849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45978.059198726849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45978.059198726849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45978.059198726849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45978.059198726849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45978.059198726849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45978.059198726849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45978.059198726849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45978.059198726849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45978.059198726849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45978.059198726849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45978.059198726849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45978.059198726849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45978.059198726849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45978.059198726849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45978.059198726849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45978.059198726849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45978.059198726849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45978.059198726849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45978.059198726849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45978.059198726849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45978.059198726849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45978.059198726849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45978.059198726849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45978.059198726849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45978.059198726849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45978.059198726849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45978.059198726849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45978.059198726849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45978.059198726849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45978.059198726849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45978.059198726849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45978.059198726849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45978.059198726849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45978.059198726849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45978.059198726849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45978.059198726849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45978.059198726849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45978.059198726849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45978.059198726849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45978.059198726849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45978.059198726849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45978.059198726849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45978.059198726849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45978.059198726849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45978.059198726849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45978.059198726849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45978.059198726849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45978.059198726849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45978.059198726849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45978.059198726849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45978.059198726849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45978.059198726849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45978.059198726849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45978.059198726849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45978.059198726849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45978.059198726849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45978.059198726849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45978.059198726849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45978.059198726849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45978.059198726849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45978.059198726849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45978.059198726849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45978.059198726849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45978.059198726849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45978.059198726849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45978.059198726849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45978.059198726849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45978.059198726849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45978.059198726849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45978.059198726849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45978.059198726849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45978.059198726849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45978.059198726849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45978.059198726849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45978.059198726849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45978.059198726849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45978.059198726849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45978.059198726849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45978.059198726849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45978.059198726849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45978.059198726849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45978.059198726849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45978.059198726849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45978.059198726849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45978.059198726849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45978.059198726849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45978.059198726849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45978.059198726849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45978.059198726849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45978.059198726849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45978.059198726849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45978.059198726849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45978.059198726849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45978.059198726849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45978.059198726849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45978.059198726849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45978.059198726849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45978.059198726849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45978.059198726849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45978.059198726849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45978.059198726849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45978.059198726849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45978.059198726849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45978.059198726849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45978.059198726849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45978.059198726849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45978.059198726849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45978.059198726849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45978.059198726849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45978.059198726849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45978.059198726849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45978.059198726849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45978.059198726849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45978.059198726849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45978.059198726849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45978.059198726849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45978.059198726849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45978.059198726849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45978.059198726849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45978.059198726849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45978.059198726849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45978.059198726849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45978.059198726849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45978.059198726849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45978.059198726849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45978.059198726849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45978.059198726849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45978.059198726849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45978.059198726849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45978.059198726849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45978.059198726849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45978.059198726849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45978.059198726849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45978.059198726849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45978.059198726849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45978.059198726849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45978.059198726849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45978.059198726849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45978.059198726849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45978.059198726849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45978.059198726849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45978.059198726849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45978.059198726849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45978.059198726849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45978.059198726849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45978.059198726849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45978.059198726849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45978.059198726849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45978.059198726849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45978.059198726849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45978.059198726849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45978.059198726849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45978.059198726849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45978.059198726849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45978.059198726849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45978.059198726849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45978.059198726849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45978.059198726849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45978.059198726849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45978.059198726849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45978.059198726849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45978.059198726849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45978.059198726849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45978.059198726849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45978.059198726849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45978.059198726849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45978.059198726849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45978.059198726849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45978.059198726849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45978.059198726849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45978.059198726849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45978.059198726849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45978.059198726849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45978.059198726849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45978.059198726849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45978.059198726849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45978.059198726849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45978.059198726849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45978.059198726849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45978.059198726849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45978.059198726849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45978.059198726849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45978.059198726849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45978.059198726849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45978.059198726849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45978.059198726849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45978.059198726849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45978.059198726849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45978.059198726849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45978.059198726849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45978.059198726849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45978.059198726849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45978.059198726849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45978.059198726849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45978.059198726849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45978.059198726849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45978.059198726849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45978.059198726849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45978.059198726849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45978.059198726849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45978.059198726849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45978.059198726849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45978.059198726849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45978.059198726849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45978.059198726849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45978.059198726849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45978.059198726849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45978.059198726849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45978.059198726849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45978.059198726849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45978.059198726849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45978.059198726849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45978.059198726849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45978.059198726849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45978.059198726849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45978.059198726849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45978.059198726849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45978.059198726849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45978.059198726849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45978.059198726849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45978.059198726849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45978.059198726849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45978.059198726849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45978.059198726849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45978.059198726849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45978.059198726849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45978.059198726849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45978.059198726849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45978.059198726849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45978.059198726849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45978.059198726849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45978.059198726849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45978.059198726849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45978.059198726849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45978.059198726849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45978.059198726849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45978.059198726849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45978.059198726849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45978.059198726849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45978.059198726849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45978.059198726849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45978.059198726849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45978.059198726849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45978.059198726849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45978.059198726849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45978.059198726849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45978.059198726849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45978.059198726849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45978.059198726849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45978.059198726849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45978.059198726849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45978.059198726849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45978.059198726849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45978.059198726849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45978.059198726849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45978.059198726849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45978.059198726849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45978.059198726849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45978.059198726849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45978.059198726849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45978.059198726849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45978.059198726849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45978.059198726849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45978.059198726849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45978.059198726849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45978.059198726849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45978.059198726849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45978.059198726849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45978.059198726849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45978.059198726849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45978.059198726849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45978.059198726849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45978.059198726849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45978.059198726849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45978.059198726849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45978.059198726849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45978.059198726849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45978.059198726849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45978.059198726849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45978.059198726849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45978.059198726849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45978.059198726849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45978.059198726849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45978.059198726849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45978.059198726849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45978.059198726849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45978.059198726849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45978.059198726849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45978.059198726849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45978.059198726849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45978.059198726849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45978.059198726849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45978.059198726849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45978.059198726849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45978.059198726849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45978.059198726849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45978.059198726849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45978.059198726849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45978.059198726849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45978.059198726849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45978.059198726849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45978.059198726849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45978.059198726849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45978.059198726849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45978.059198726849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45978.059198726849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45978.059198726849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45978.059198726849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45978.059198726849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45978.059198726849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45978.059198726849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45978.059198726849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45978.059198726849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45978.059198726849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45978.059198726849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45978.059198726849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45978.059198726849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45978.059198726849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45978.059198726849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45978.059198726849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45978.059198726849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45978.059198726849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45978.059198726849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45978.059198726849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45978.059198726849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45978.059198726849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45978.059198726849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45978.059198726849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45978.059198726849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45978.059198726849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45978.059198726849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45978.059198726849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45978.059198726849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45978.059198726849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45978.059198726849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45978.059198726849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45978.059198726849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45978.059198726849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45978.059198726849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45978.059198726849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45978.059198726849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45978.059198726849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45978.059198726849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45978.059198726849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45978.059198726849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45978.059198726849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45978.059198726849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45978.059198726849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45978.059198726849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45978.059198726849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45978.059198726849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45978.059198726849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45978.059198726849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45978.059198726849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45978.059198726849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45978.059198726849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45978.059198726849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45978.059198726849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45978.059198726849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45978.059198726849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45978.059198726849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45978.059198726849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45978.059198726849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45978.059198726849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45978.059198726849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45978.059198726849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45978.059198726849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45978.059198726849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45978.059198726849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45978.059198726849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45978.059198726849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45978.059198726849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45978.059198726849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45978.059198726849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45978.059198726849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45978.059198726849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45978.059198726849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45978.059198726849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45978.059198726849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45978.059198726849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45978.059198726849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45978.059198726849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45978.059198726849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45978.059198726849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45978.059198726849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45978.059198726849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45978.059198726849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45978.059198726849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45978.059198726849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45978.059198726849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45978.059198726849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45978.059198726849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45978.059198726849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45978.059198726849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45978.059198726849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45978.059198726849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45978.059198726849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45978.059198726849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45978.059198726849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45978.059198726849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45978.059198726849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45978.059198726849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45978.059198726849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45978.059198726849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45978.059198726849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45978.059198726849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45978.059198726849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45978.059198726849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45978.059198726849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45978.059198726849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45978.059198726849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45978.059198726849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45978.059198726849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45978.059198726849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45978.059198726849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45978.059198726849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45978.059198726849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45978.059198726849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45978.059198726849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45978.059198726849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45978.059198726849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45978.059198726849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45978.059198726849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45978.059198726849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45978.059198726849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45978.059198726849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45978.059198726849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45978.059198726849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45978.059198726849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45978.059198726849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45978.059198726849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45978.059198726849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45978.059198726849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45978.059198726849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45978.059198726849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45978.059198726849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45978.059198726849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45978.059198726849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45978.059198726849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45978.059198726849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45978.059198726849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45978.059198726849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45978.059198726849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45978.059198726849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45978.059198726849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45978.059198726849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45978.059198726849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45978.059198726849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45978.059198726849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45978.059198726849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45978.059198726849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45978.059198726849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45978.059198726849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45978.059198726849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45978.059198726849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45978.059198726849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45978.059198726849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45978.059198726849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45978.059198726849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45978.059198726849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45978.059198726849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45978.059198726849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45978.059198726849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45978.059198726849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45978.059198726849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45978.059198726849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45978.059198726849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45978.059198726849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45978.059198726849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45978.059198726849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45978.059198726849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45978.059198726849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45978.059198726849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45978.059198726849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45978.059198726849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45978.059198726849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45978.059198726849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45978.059198726849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45978.059198726849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45978.059198726849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45978.059198726849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45978.059198726849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45978.059198726849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45978.059198726849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45978.059198726849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45978.059198726849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45978.059198726849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45978.059198726849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45978.059198726849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45978.059198726849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45978.059198726849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45978.059198726849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45978.059198726849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45978.059198726849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45978.059198726849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45978.059198726849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45978.059198726849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45978.059198726849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45978.059198726849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45978.059198726849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45978.059198726849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45978.059198726849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45978.059198726849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45978.059198726849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45978.059198726849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45978.059198726849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45978.059198726849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45978.059198726849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45978.059198726849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45978.059198726849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45978.059198726849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45978.059198726849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45978.059198726849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45978.059198726849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45978.059198726849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45978.059198726849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45978.059198726849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45978.059198726849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45978.059198726849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45978.059198726849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45978.059198726849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45978.059198726849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45978.059198726849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45978.059198726849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45978.059198726849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45978.059198726849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45978.059198726849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45978.059198726849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45978.059198726849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45978.059198726849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45978.059198726849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45978.059198726849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45978.059198726849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45978.059198726849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45978.059198726849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45978.059198726849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45978.059198726849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45978.059198726849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45978.059198726849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45978.059198726849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45978.059198726849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45978.059198726849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45978.059198726849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45978.059198726849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45978.059198726849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45978.059198726849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45978.059198726849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45978.059198726849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45978.059198726849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45978.059198726849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45978.059198726849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45978.059198726849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45978.059198726849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45978.059198726849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45978.059198726849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45978.059198726849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45978.059198726849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45978.059198726849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45978.059198726849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45978.059198726849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45978.059198726849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45978.059198726849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45978.059198726849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45978.059198726849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45978.059198726849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45978.059198726849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45978.059198726849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45978.059198726849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45978.059198726849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45978.059198726849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45978.059198726849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45978.059198726849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45978.059198726849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45978.059198726849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45978.059198726849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45978.059198726849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45978.059198726849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45978.059198726849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45978.059198726849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45978.059198726849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45978.059198726849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45978.059198726849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45978.059198726849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45978.059198726849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45978.059198726849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45978.059198726849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45978.059198726849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45978.059198726849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45978.059198726849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45978.059198726849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45978.059198726849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45978.059198726849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45978.059198726849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45978.059198726849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45978.059198726849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45978.059198726849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45978.059198726849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45978.059198726849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45978.059198726849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45978.059198726849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45978.059198726849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45978.059198726849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45978.059198726849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45978.059198726849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45978.059198726849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45978.059198726849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45978.059198726849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45978.059198726849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45978.059198726849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45978.059198726849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45978.059198726849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45978.059198726849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45978.059198726849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45978.059198726849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45978.059198726849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45978.059198726849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45978.059198726849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45978.059198726849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45978.059198726849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45978.059198726849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45978.059198726849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45978.059198726849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45978.059198726849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45978.059198726849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45978.059198726849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45978.059198726849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45978.059198726849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45978.059198726849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45978.059198726849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45978.059198726849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45978.059198726849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45978.059198726849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45978.059198726849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45978.059198726849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45978.059198726849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45978.059198726849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45978.059198726849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45978.059198726849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45978.059198726849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45978.059198726849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45978.059198726849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45978.059198726849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45978.059198726849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45978.059198726849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45978.059198726849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45978.059198726849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45978.059198726849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45978.059198726849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45978.059198726849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45978.059198726849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45978.059198726849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45978.059198726849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45978.059198726849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45978.059198726849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45978.059198726849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45978.059198726849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45978.059198726849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45978.059198726849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45978.059198726849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45978.059198726849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45978.059198726849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45978.059198726849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45978.059198726849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45978.059198726849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45978.059198726849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45978.059198726849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45978.059198726849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45978.059198726849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45978.059198726849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45978.059198726849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45978.059198726849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45978.059198726849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45978.059198726849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45978.059198726849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45978.059198726849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45978.059198726849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45978.059198726849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45978.059198726849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45978.059198726849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45978.059198726849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45978.059198726849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45978.059198726849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45978.059198726849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45978.059198726849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45978.059198726849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45978.059198726849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45978.059198726849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45978.059198726849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45978.059198726849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45978.059198726849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45978.059198726849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45978.059198726849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45978.059198726849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45978.059198726849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45978.059198726849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45978.059198726849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45978.059198726849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45978.059198726849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45978.059198726849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45978.059198726849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45978.059198726849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45978.059198726849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45978.059198726849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45978.059198726849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45978.059198726849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45978.059198726849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45978.059198726849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45978.059198726849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45978.059198726849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45978.059198726849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45978.059198726849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45978.059198726849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45978.059198726849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45978.059198726849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45978.059198726849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45978.059198726849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45978.059198726849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45978.059198726849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45978.059198726849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45978.059198726849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45978.059198726849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45978.059198726849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45978.059198726849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45978.059198726849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45978.059198726849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45978.059198726849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45978.059198726849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45978.059198726849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45978.059198726849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45978.059198726849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45978.059198726849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45978.059198726849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45978.059198726849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45978.059198726849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45978.059198726849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45978.059198726849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45978.059198726849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45978.059198726849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45978.059198726849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45978.059198726849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45978.059198726849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45978.059198726849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45978.059198726849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45978.059198726849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45978.059198726849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45978.059198726849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45978.059198726849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45978.059198726849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45978.059198726849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45978.059198726849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45978.059198726849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45978.059198726849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45978.059198726849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45978.059198726849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45978.059198726849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45978.059198726849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45978.059198726849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45978.059198726849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45978.059198726849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45978.059198726849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45978.059198726849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45978.059198726849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45978.059198726849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45978.059198726849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45978.059198726849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45978.059198726849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45978.059198726849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45978.059198726849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45978.059198726849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45978.059198726849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45978.059198726849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45978.059198726849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45978.059198726849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45978.059198726849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45978.059198726849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45978.059198726849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45978.059198726849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45978.059198726849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45978.059198726849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45978.059198726849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45978.059198726849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45978.059198726849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45978.059198726849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45978.059198726849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45978.059198726849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45978.059198726849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45978.059198726849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45978.059198726849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45978.059198726849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45978.059198726849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45978.059198726849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45978.059198726849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45978.059198726849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45978.059198726849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45978.059198726849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45978.059198726849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45978.059198726849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45978.059198726849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45978.059198726849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45978.059198726849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45978.059198726849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45978.059198726849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45978.059198726849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45978.059198726849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45978.059198726849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45978.059198726849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45978.059198726849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45978.059198726849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45978.059198726849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45978.059198726849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45978.059198726849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45978.059198726849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45978.059198726849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45978.059198726849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45978.059198726849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45978.059198726849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45978.059198726849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45978.059198726849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45978.059198726849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45978.059198726849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45978.059198726849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45978.059198726849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45978.059198726849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45978.059198726849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45978.059198726849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45978.059198726849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45978.059198726849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45978.059198726849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45978.059198726849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45978.059198726849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45978.059198726849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45978.059198726849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45978.059198726849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45978.059198726849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45978.059198726849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45978.059198726849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45978.059198726849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45978.059198726849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45978.059198726849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45978.059198726849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45978.059198726849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45978.059198726849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45978.059198726849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45978.059198726849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45978.059198726849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45978.059198726849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45978.059198726849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45978.059198726849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45978.059198726849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45978.059198726849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45978.059198726849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45978.059198726849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45978.059198726849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45978.059198726849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45978.059198726849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45978.059198726849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45978.059198726849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45978.059198726849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45978.059198726849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45978.059198726849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45978.059198726849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45978.059198726849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45978.059198726849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45978.059198726849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45978.059198726849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45978.059198726849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45978.059198726849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45978.059198726849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45978.059198726849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45978.059198726849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45978.059198726849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45978.059198726849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45978.059198726849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45978.059198726849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45978.059198726849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45978.059198726849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45978.059198726849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45978.059198726849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45978.059198726849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45978.059198726849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45978.059198726849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45978.059198726849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45978.059198726849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45978.059198726849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45978.059198726849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45978.059198726849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45978.059198726849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45978.059198726849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45978.059198726849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45978.059198726849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45978.059198726849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45978.059198726849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45978.059198726849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45978.059198726849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45978.059198726849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45978.059198726849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45978.059198726849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45978.059198726849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45978.059198726849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45978.059198726849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45978.059198726849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45978.059198726849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45978.059198726849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45978.059198726849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45978.059198726849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45978.059198726849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45978.059198726849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45978.059198726849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45978.059198726849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45978.059198726849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45978.059198726849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45978.059198726849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45978.059198726849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45978.059198726849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45978.059198726849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45978.059198726849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45978.059198726849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45978.059198726849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45978.059198726849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45978.059198726849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45978.059198726849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45978.059198726849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45978.059198726849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45978.059198726849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45978.059198726849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45978.059198726849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45978.059198726849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45978.059198726849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45978.059198726849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45978.059198726849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45978.059198726849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45978.059198726849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45978.059198726849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45978.059198726849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45978.059198726849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45978.059198726849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45978.059198726849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45978.059198726849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45978.059198726849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45978.059198726849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45978.059198726849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45978.059198726849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45978.059198726849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45978.059198726849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45978.059198726849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45978.059198726849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45978.059198726849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45978.059198726849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45978.059198726849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45978.059198726849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45978.059198726849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45978.059198726849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45978.059198726849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45978.059198726849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45978.059198726849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45978.059198726849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45978.059198726849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45978.059198726849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45978.059198726849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45978.059198726849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45978.059198726849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45978.059198726849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45978.059198726849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45978.059198726849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45978.059198726849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45978.059198726849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45978.059198726849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45978.059198726849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45978.059198726849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45978.059198726849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45978.059198726849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45978.059198726849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45978.059198726849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45978.059198726849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45978.059198726849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45978.059198726849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45978.059198726849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45978.059198726849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45978.059198726849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45978.059198726849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45978.059198726849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45978.059198726849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45978.059198726849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45978.059198726849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45978.059198726849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45978.059198726849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45978.059198726849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45978.059198726849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45978.059198726849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45978.059198726849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45978.059198726849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45978.059198726849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45978.059198726849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45978.059198726849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45978.059198726849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45978.059198726849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45978.059198726849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45978.059198726849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45978.059198726849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45978.059198726849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45978.059198726849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45978.059198726849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45978.059198726849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45978.059198726849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45978.059198726849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45978.059198726849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45978.059198726849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45978.059198726849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45978.059198726849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45978.059198726849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45978.059198726849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45978.059198726849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45978.059198726849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45978.059198726849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45978.059198726849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45978.059198726849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45978.059198726849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45978.059198726849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45978.059198726849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45978.059198726849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45978.059198726849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45978.059198726849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45978.059198726849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45978.059198726849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45978.059198726849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45978.059198726849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45978.059198726849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45978.059198726849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45978.059198726849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45978.059198726849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45978.059198726849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45978.059198726849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45978.059198726849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45978.059198726849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45978.059198726849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45978.059198726849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45978.059198726849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45978.059198726849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45978.059198726849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45978.059198726849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45978.059198726849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45978.059198726849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45978.059198726849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45978.059198726849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45978.059198726849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45978.059198726849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45978.059198726849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45978.059198726849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45978.059198726849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45978.059198726849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45978.059198726849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45978.059198726849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45978.059198726849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45978.059198726849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45978.059198726849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45978.059198726849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45978.059198726849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45978.059198726849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45978.059198726849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45978.059198726849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45978.059198726849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45978.059198726849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45978.059198726849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45978.059198726849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45978.059198726849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45978.059198726849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45978.059198726849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45978.059198726849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45978.059198726849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45978.059198726849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45978.059198726849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45978.059198726849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45978.059198726849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45978.059198726849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45978.059198726849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45978.059198726849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45978.059198726849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45978.059198726849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45978.059198726849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45978.059198726849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45978.059198726849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45978.059198726849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45978.059198726849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45978.059198726849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45978.059198726849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45978.059198726849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45978.059198726849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45978.059198726849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45978.059198726849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45978.059198726849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45978.059198726849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45978.059198726849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45978.059198726849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45978.059198726849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45978.059198726849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45978.059198726849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45978.059198726849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45978.059198726849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45978.059198726849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45978.059198726849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45978.059198726849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45978.059198726849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45978.059198726849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45978.059198726849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45978.059198726849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45978.059198726849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45978.059198726849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45978.059198726849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45978.059198726849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45978.059198726849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45978.059198726849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45978.059198726849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45978.059198726849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45978.059198726849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45978.059198726849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274.5784811342528</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45978.059198726849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45978.059198726849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45978.059198726849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45978.059198726849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45978.059198726849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45978.059198726849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45978.059198726849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45978.059198726849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45978.059198726849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45978.059198726849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45978.059198726849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45978.059198726849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45978.059198726849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45978.059198726849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45978.059198726849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45978.059198726849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45978.059198726849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45978.059198726849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45978.059198726849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45978.059198726849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45978.059198726849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45978.059198726849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45978.059198726849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45978.059198726849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45978.059198726849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45978.059198726849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45978.059198726849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45978.059198726849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45978.059198726849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45978.059198726849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45978.059198726849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45978.059198726849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45978.059198726849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45978.059198726849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45978.059198726849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45978.059198726849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45978.059198726849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45978.059198726849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45978.059198726849</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86.227138541660679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51.870321412032354</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29.398087615736586</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9.2105991898133652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0.54439548611117061</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45978.059198726849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45978.059198726849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45978.059198726849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45978.059198726849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45978.059198726849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45978.059198726849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45978.059198726849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45978.059198726849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45978.059198726849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45978.059198726849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45978.059198726849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45978.059198726849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45978.059198726849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45978.059198726849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45978.059198726849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45978.059198726849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45978.059198726849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45978.059198726849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45978.059198726849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45978.059198726849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45978.059198726849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45978.059198726849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45978.059198726849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45978.059198726849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45978.059198726849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45978.059198726849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45978.059198726849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45978.059198726849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45978.059198726849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45978.059198726849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45978.059198726849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45978.059198726849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45978.059198726849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45978.059198726849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45978.059198726849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45978.059198726849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45978.059198726849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45978.059198726849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45978.059198726849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45978.059198726849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45978.059198726849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45978.059198726849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45978.059198726849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45978.059198726849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45978.059198726849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45978.059198726849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45978.059198726849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45978.059198726849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45978.059198726849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45978.059198726849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45978.059198726849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45978.059198726849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45978.059198726849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45978.059198726849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45978.059198726849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45978.059198726849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45978.059198726849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45978.059198726849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45978.059198726849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45978.059198726849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45978.059198726849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45978.059198726849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45978.059198726849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45978.059198726849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45978.059198726849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45978.059198726849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45978.059198726849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45978.059198726849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45978.059198726849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45978.059198726849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45978.059198726849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45978.059198726849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45978.059198726849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45978.059198726849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45978.059198726849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45978.059198726849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45978.059198726849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45978.059198726849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45978.059198726849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45978.059198726849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45978.059198726849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45978.059198726849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45978.059198726849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45978.059198726849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45978.059198726849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45978.059198726849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45978.059198726849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45978.059198726849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45978.059198726849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45978.059198726849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45978.059198726849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45978.059198726849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45978.059198726849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45978.059198726849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45978.059198726849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45978.059198726849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45978.059198726849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45978.059198726849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45978.059198726849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45978.059198726849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45978.059198726849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45978.059198726849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45978.059198726849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45978.059198726849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45978.059198726849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45978.059198726849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45978.059198726849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45978.059198726849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45978.059198726849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45978.059198726849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45978.059198726849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45978.059198726849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45978.059198726849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45978.059198726849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45978.059198726849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45978.059198726849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45978.059198726849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45978.059198726849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45978.059198726849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45978.059198726849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45978.059198726849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45978.059198726849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45978.059198726849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45978.059198726849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45978.059198726849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45978.059198726849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45978.059198726849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45978.059198726849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45978.059198726849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45978.059198726849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45978.059198726849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45978.059198726849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45978.059198726849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45978.059198726849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45978.059198726849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45978.059198726849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45978.059198726849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45978.059198726849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45978.059198726849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45978.059198726849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45978.059198726849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45978.059198726849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45978.059198726849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45978.059198726849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45978.059198726849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45978.059198726849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45978.059198726849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45978.059198726849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45978.059198726849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45978.059198726849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45978.059198726849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45978.059198726849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45978.059198726849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45978.059198726849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45978.059198726849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45978.059198726849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45978.059198726849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45978.059198726849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45978.059198726849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45978.059198726849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45978.059198726849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45978.059198726849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45978.059198726849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45978.059198726849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tabSelected="1" workbookViewId="0">
      <selection activeCell="K8" sqref="K7: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3" ca="1" si="0">IFERROR(NOW()-F2,"-")</f>
        <v>0.23366631944372784</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R6</v>
      </c>
      <c r="C3" s="123"/>
      <c r="D3" s="122" t="s">
        <v>30938</v>
      </c>
      <c r="E3" s="110"/>
      <c r="F3" s="124"/>
      <c r="G3" s="105">
        <f t="shared" ca="1" si="0"/>
        <v>45978.059198726849</v>
      </c>
      <c r="H3" s="124">
        <v>45978.034363425926</v>
      </c>
      <c r="I3" s="122" t="str">
        <f>IFERROR(VLOOKUP(D3,DB!A:F,6,0),"")</f>
        <v>SCECO</v>
      </c>
      <c r="J3" s="122" t="str">
        <f>IFERROR(VLOOKUP(D3,DB!A:G,7,0),"")</f>
        <v>Dead</v>
      </c>
      <c r="K3" s="125" t="s">
        <v>39123</v>
      </c>
      <c r="L3" s="126" t="str">
        <f>IFERROR(VLOOKUP(D3,DB!A:I,9,0),"")</f>
        <v>Latis</v>
      </c>
    </row>
    <row r="4" spans="1:16382" ht="31.5" customHeight="1">
      <c r="A4" s="121"/>
      <c r="B4" s="122" t="str">
        <f>IFERROR(VLOOKUP(D4,DB!A:K,11,0),"")</f>
        <v/>
      </c>
      <c r="C4" s="123"/>
      <c r="D4" s="122"/>
      <c r="E4" s="110"/>
      <c r="F4" s="124"/>
      <c r="G4" s="105">
        <f t="shared" ca="1" si="0"/>
        <v>45978.059198726849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45978.059198726849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45978.059198726849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45978.059198726849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45978.059198726849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45978.059198726849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45978.059198726849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45978.059198726849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45978.059198726849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45978.059198726849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45978.059198726849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45978.059198726849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45978.059198726849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45978.059198726849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45978.059198726849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45978.059198726849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45978.059198726849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45978.059198726849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45978.059198726849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45978.059198726849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45978.059198726849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45978.059198726849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45978.059198726849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45978.059198726849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45978.059198726849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45978.059198726849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45978.059198726849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45978.059198726849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45978.059198726849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45978.059198726849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45978.059198726849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45978.059198726849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45978.059198726849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45978.059198726849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45978.059198726849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45978.059198726849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45978.059198726849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45978.059198726849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45978.059198726849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45978.059198726849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45978.059198726849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45978.059198726849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45978.059198726849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45978.059198726849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45978.059198726849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45978.059198726849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45978.059198726849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45978.059198726849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45978.059198726849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45978.059198726849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45978.059198726849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45978.059198726849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45978.059198726849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45978.059198726849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45978.059198726849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45978.059198726849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45978.059198726849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45978.059198726849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45978.059198726849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45978.059198726849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45978.059198726849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45978.059198726849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45978.059198726849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45978.059198726849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45978.059198726849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45978.059198726849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45978.059198726849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45978.059198726849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45978.059198726849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45978.059198726849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45978.059198726849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45978.059198726849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45978.059198726849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45978.059198726849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45978.059198726849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45978.059198726849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45978.059198726849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45978.059198726849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45978.059198726849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45978.059198726849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45978.059198726849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45978.059198726849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45978.059198726849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45978.059198726849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45978.059198726849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45978.059198726849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45978.059198726849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45978.059198726849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45978.059198726849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45978.059198726849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45978.059198726849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45978.059198726849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45978.059198726849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45978.059198726849</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