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65" documentId="120_S{2AC9BD13-BADA-5192-A53E-5A8FF88502F6}" xr6:coauthVersionLast="47" xr6:coauthVersionMax="47" xr10:uidLastSave="{65CAEB4E-7C80-431F-ADD3-F338C2FAA54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<sst xmlns="http://schemas.openxmlformats.org/spreadsheetml/2006/main" count="180285" uniqueCount="39127">
  <si>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</si>
  <si>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</si>
  <si>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</si>
  <si>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</si>
  <si>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</si>
  <si>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</si>
  <si>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</si>
  <si>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</si>
  <si>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</si>
  <si>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</si>
  <si>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</si>
  <si>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</si>
  <si>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</si>
  <si>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</si>
  <si>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</si>
  <si>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</si>
  <si>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</si>
  <si>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</si>
  <si>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</si>
  <si>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</si>
  <si>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</si>
  <si>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</si>
  <si>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</si>
  <si>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</si>
  <si>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</si>
  <si>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</si>
  <si>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</si>
  <si>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</si>
  <si>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</si>
  <si>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</si>
  <si>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</si>
  <si>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</si>
  <si>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</si>
  <si>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</si>
  <si>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</si>
  <si>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</si>
  <si>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</si>
  <si>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</si>
  <si>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</si>
  <si>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</si>
  <si>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</si>
  <si>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</si>
  <si>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</si>
  <si>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</si>
  <si>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</si>
  <si>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</si>
  <si>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</si>
  <si>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</si>
  <si>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</si>
  <si>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</si>
  <si>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</si>
  <si>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</si>
  <si>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</si>
  <si>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</si>
  <si>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</si>
  <si>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</si>
  <si>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</si>
  <si>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</si>
  <si>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</si>
  <si>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</si>
  <si>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</si>
  <si>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</si>
  <si>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</si>
  <si>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</si>
  <si>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</si>
  <si>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</si>
  <si>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</si>
  <si>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</si>
  <si>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</si>
  <si>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</si>
  <si>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</si>
  <si>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</si>
  <si>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</si>
  <si>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</si>
  <si>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</si>
  <si>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</si>
  <si>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</si>
  <si>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</si>
  <si>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</si>
  <si>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</si>
  <si>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</si>
  <si>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</si>
  <si>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</si>
  <si>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</si>
  <si>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</si>
  <si>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</si>
  <si>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</si>
  <si>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</si>
  <si>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</si>
  <si>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</si>
  <si>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</si>
  <si>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</si>
  <si>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</si>
  <si>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</si>
  <si>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</si>
  <si>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</si>
  <si>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</si>
  <si>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</si>
  <si>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</si>
  <si>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</si>
  <si>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</si>
  <si>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</si>
  <si>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</si>
  <si>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</si>
  <si>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</si>
  <si>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</si>
  <si>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</si>
  <si>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</si>
  <si>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</si>
  <si>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</si>
  <si>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</si>
  <si>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</si>
  <si>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</si>
  <si>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</si>
  <si>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</si>
  <si>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</si>
  <si>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</si>
  <si>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</si>
  <si>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</si>
  <si>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</si>
  <si>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</si>
  <si>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</si>
  <si>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</si>
  <si>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</si>
  <si>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</si>
  <si>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</si>
  <si>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</si>
  <si>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</si>
  <si>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</si>
  <si>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</si>
  <si>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</si>
  <si>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</si>
  <si>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</si>
  <si>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</si>
  <si>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</si>
  <si>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</si>
  <si>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</si>
  <si>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</si>
  <si>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</si>
  <si>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</si>
  <si>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</si>
  <si>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</si>
  <si>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</si>
  <si>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</si>
  <si>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</si>
  <si>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</si>
  <si>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</si>
  <si>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</si>
  <si>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</si>
  <si>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</si>
  <si>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</si>
  <si>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</si>
  <si>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</si>
  <si>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</si>
  <si>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</si>
  <si>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</si>
  <si>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</si>
  <si>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</si>
  <si>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</si>
  <si>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</si>
  <si>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</si>
  <si>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</si>
  <si>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</si>
  <si>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</si>
  <si>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</si>
  <si>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</si>
  <si>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</si>
  <si>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</si>
  <si>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</si>
  <si>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</si>
  <si>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</si>
  <si>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</si>
  <si>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</si>
  <si>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</si>
  <si>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</si>
  <si>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</si>
  <si>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</si>
  <si>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</si>
  <si>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</si>
  <si>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</si>
  <si>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</si>
  <si>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</si>
  <si>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</si>
  <si>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</si>
  <si>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</si>
  <si>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</si>
  <si>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</si>
  <si>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</si>
  <si>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</si>
  <si>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</si>
  <si>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</si>
  <si>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</si>
  <si>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</si>
  <si>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</si>
  <si>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</si>
  <si>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</si>
  <si>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</si>
  <si>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</si>
  <si>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</si>
  <si>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</si>
  <si>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</si>
  <si>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</si>
  <si>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</si>
  <si>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</si>
  <si>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</si>
  <si>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</si>
  <si>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</si>
  <si>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</si>
  <si>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</si>
  <si>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</si>
  <si>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</si>
  <si>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</si>
  <si>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</si>
  <si>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</si>
  <si>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</si>
  <si>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</si>
  <si>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</si>
  <si>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</si>
  <si>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</si>
  <si>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</si>
  <si>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</si>
  <si>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</si>
  <si>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</si>
  <si>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</si>
  <si>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</si>
  <si>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</si>
  <si>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</si>
  <si>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</si>
  <si>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</si>
  <si>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</si>
  <si>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</si>
  <si>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</si>
  <si>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</si>
  <si>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</si>
  <si>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</si>
  <si>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</si>
  <si>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</si>
  <si>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</si>
  <si>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</si>
  <si>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</si>
  <si>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</si>
  <si>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</si>
  <si>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</si>
  <si>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</si>
  <si>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</si>
  <si>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</si>
  <si>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</si>
  <si>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</si>
  <si>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</si>
  <si>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</si>
  <si>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</si>
  <si>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</si>
  <si>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</si>
  <si>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</si>
  <si>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</si>
  <si>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</si>
  <si>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</si>
  <si>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</si>
  <si>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</si>
  <si>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</si>
  <si>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</si>
  <si>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</si>
  <si>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</si>
  <si>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</si>
  <si>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</si>
  <si>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</si>
  <si>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</si>
  <si>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</si>
  <si>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</si>
  <si>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</si>
  <si>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</si>
  <si>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</si>
  <si>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</si>
  <si>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</si>
  <si>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</si>
  <si>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</si>
  <si>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</si>
  <si>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</si>
  <si>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</si>
  <si>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</si>
  <si>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</si>
  <si>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</si>
  <si>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</si>
  <si>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</si>
  <si>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</si>
  <si>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</si>
  <si>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</si>
  <si>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</si>
  <si>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</si>
  <si>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</si>
  <si>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</si>
  <si>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</si>
  <si>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</si>
  <si>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</si>
  <si>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</si>
  <si>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</si>
  <si>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</si>
  <si>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</si>
  <si>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</si>
  <si>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</si>
  <si>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</si>
  <si>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</si>
  <si>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</si>
  <si>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</si>
  <si>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</si>
  <si>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</si>
  <si>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</si>
  <si>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</si>
  <si>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</si>
  <si>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</si>
  <si>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</si>
  <si>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</si>
  <si>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</si>
  <si>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</si>
  <si>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</si>
  <si>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</si>
  <si>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</si>
  <si>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</si>
  <si>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</si>
  <si>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</si>
  <si>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</si>
  <si>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</si>
  <si>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</si>
  <si>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</si>
  <si>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</si>
  <si>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</si>
  <si>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</si>
  <si>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</si>
  <si>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</si>
  <si>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</si>
  <si>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</si>
  <si>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</si>
  <si>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</si>
  <si>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</si>
  <si>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</si>
  <si>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</si>
  <si>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</si>
  <si>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</si>
  <si>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</si>
  <si>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</si>
  <si>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</si>
  <si>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</si>
  <si>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</si>
  <si>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</si>
  <si>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</si>
  <si>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</si>
  <si>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</si>
  <si>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</si>
  <si>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</si>
  <si>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</si>
  <si>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</si>
  <si>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</si>
  <si>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</si>
  <si>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</si>
  <si>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</si>
  <si>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</si>
  <si>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</si>
  <si>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</si>
  <si>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</si>
  <si>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</si>
  <si>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</si>
  <si>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</si>
  <si>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</si>
  <si>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</si>
  <si>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</si>
  <si>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</si>
  <si>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</si>
  <si>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</si>
  <si>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</si>
  <si>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</si>
  <si>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</si>
  <si>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</si>
  <si>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</si>
  <si>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</si>
  <si>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</si>
  <si>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</si>
  <si>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</si>
  <si>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</si>
  <si>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</si>
  <si>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</si>
  <si>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</si>
  <si>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</si>
  <si>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</si>
  <si>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</si>
  <si>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</si>
  <si>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</si>
  <si>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</si>
  <si>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</si>
  <si>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</si>
  <si>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</si>
  <si>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</si>
  <si>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</si>
  <si>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</si>
  <si>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</si>
  <si>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</si>
  <si>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</si>
  <si>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</si>
  <si>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</si>
  <si>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</si>
  <si>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</si>
  <si>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</si>
  <si>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</si>
  <si>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</si>
  <si>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</si>
  <si>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</si>
  <si>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</si>
  <si>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</si>
  <si>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</si>
  <si>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</si>
  <si>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</si>
  <si>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</si>
  <si>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</si>
  <si>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</si>
  <si>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</si>
  <si>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</si>
  <si>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</si>
  <si>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</si>
  <si>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</si>
  <si>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</si>
  <si>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</si>
  <si>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</si>
  <si>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</si>
  <si>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</si>
  <si>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</si>
  <si>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</si>
  <si>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</si>
  <si>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</si>
  <si>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</si>
  <si>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</si>
  <si>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</si>
  <si>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</si>
  <si>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</si>
  <si>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</si>
  <si>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</si>
  <si>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</si>
  <si>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</si>
  <si>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</si>
  <si>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</si>
  <si>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</si>
  <si>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</si>
  <si>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</si>
  <si>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</si>
  <si>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</si>
  <si>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</si>
  <si>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</si>
  <si>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</si>
  <si>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</si>
  <si>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</si>
  <si>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</si>
  <si>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</si>
  <si>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</si>
  <si>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</si>
  <si>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</si>
  <si>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</si>
  <si>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</si>
  <si>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</si>
  <si>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</si>
  <si>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</si>
  <si>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</si>
  <si>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</si>
  <si>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</si>
  <si>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</si>
  <si>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</si>
  <si>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</si>
  <si>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</si>
  <si>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</si>
  <si>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</si>
  <si>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</si>
  <si>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</si>
  <si>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</si>
  <si>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</si>
  <si>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</si>
  <si>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</si>
  <si>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</si>
  <si>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</si>
  <si>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</si>
  <si>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</si>
  <si>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</si>
  <si>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</si>
  <si>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</si>
  <si>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</si>
  <si>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</si>
  <si>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</si>
  <si>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</si>
  <si>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</si>
  <si>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</si>
  <si>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</si>
  <si>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</si>
  <si>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</si>
  <si>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</si>
  <si>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</si>
  <si>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</si>
  <si>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</si>
  <si>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</si>
  <si>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</si>
  <si>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</si>
  <si>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</si>
  <si>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</si>
  <si>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</si>
  <si>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</si>
  <si>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</si>
  <si>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</si>
  <si>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</si>
  <si>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</si>
  <si>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</si>
  <si>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</si>
  <si>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</si>
  <si>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</si>
  <si>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</si>
  <si>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</si>
  <si>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</si>
  <si>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</si>
  <si>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</si>
  <si>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</si>
  <si>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</si>
  <si>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</si>
  <si>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</si>
  <si>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</si>
  <si>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</si>
  <si>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</si>
  <si>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</si>
  <si>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</si>
  <si>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</si>
  <si>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</si>
  <si>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</si>
  <si>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</si>
  <si>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</si>
  <si>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</si>
  <si>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</si>
  <si>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</si>
  <si>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</si>
  <si>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</si>
  <si>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</si>
  <si>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</si>
  <si>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</si>
  <si>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</si>
  <si>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</si>
  <si>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</si>
  <si>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</si>
  <si>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</si>
  <si>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</si>
  <si>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</si>
  <si>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</si>
  <si>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</si>
  <si>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</si>
  <si>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</si>
  <si>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</si>
  <si>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</si>
  <si>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</si>
  <si>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</si>
  <si>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</si>
  <si>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</si>
  <si>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</si>
  <si>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</si>
  <si>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</si>
  <si>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</si>
  <si>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</si>
  <si>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</si>
  <si>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</si>
  <si>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</si>
  <si>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</si>
  <si>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</si>
  <si>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</si>
  <si>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</si>
  <si>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</si>
  <si>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</si>
  <si>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</si>
  <si>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</si>
  <si>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</si>
  <si>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</si>
  <si>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</si>
  <si>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</si>
  <si>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</si>
  <si>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</si>
  <si>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</si>
  <si>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</si>
  <si>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</si>
  <si>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</si>
  <si>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</si>
  <si>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</si>
  <si>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</si>
  <si>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</si>
  <si>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</si>
  <si>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</si>
  <si>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</si>
  <si>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</si>
  <si>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</si>
  <si>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</si>
  <si>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</si>
  <si>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</si>
  <si>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</si>
  <si>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</si>
  <si>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</si>
  <si>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</si>
  <si>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</si>
  <si>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</si>
  <si>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</si>
  <si>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</si>
  <si>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</si>
  <si>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</si>
  <si>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</si>
  <si>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</si>
  <si>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</si>
  <si>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</si>
  <si>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</si>
  <si>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</si>
  <si>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</si>
  <si>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</si>
  <si>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</si>
  <si>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</si>
  <si>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</si>
  <si>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</si>
  <si>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</si>
  <si>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</si>
  <si>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</si>
  <si>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</si>
  <si>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</si>
  <si>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</si>
  <si>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</si>
  <si>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</si>
  <si>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</si>
  <si>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</si>
  <si>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</si>
  <si>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</si>
  <si>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</si>
  <si>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</si>
  <si>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</si>
  <si>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</si>
  <si>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</si>
  <si>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</si>
  <si>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</si>
  <si>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</si>
  <si>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</si>
  <si>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</si>
  <si>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</si>
  <si>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</si>
  <si>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</si>
  <si>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</si>
  <si>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</si>
  <si>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</si>
  <si>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</si>
  <si>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</si>
  <si>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</si>
  <si>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</si>
  <si>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</si>
  <si>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</si>
  <si>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</si>
  <si>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</si>
  <si>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</si>
  <si>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</si>
  <si>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</si>
  <si>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</si>
  <si>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</si>
  <si>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</si>
  <si>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</si>
  <si>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</si>
  <si>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</si>
  <si>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</si>
  <si>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</si>
  <si>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</si>
  <si>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</si>
  <si>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</si>
  <si>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</si>
  <si>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</si>
  <si>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</si>
  <si>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</si>
  <si>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</si>
  <si>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</si>
  <si>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</si>
  <si>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</si>
  <si>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</si>
  <si>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</si>
  <si>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</si>
  <si>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</si>
  <si>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</si>
  <si>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</si>
  <si>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</si>
  <si>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</si>
  <si>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</si>
  <si>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</si>
  <si>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</si>
  <si>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</si>
  <si>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</si>
  <si>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</si>
  <si>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</si>
  <si>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</si>
  <si>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</si>
  <si>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</si>
  <si>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</si>
  <si>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</si>
  <si>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</si>
  <si>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</si>
  <si>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</si>
  <si>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</si>
  <si>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</si>
  <si>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</si>
  <si>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</si>
  <si>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</si>
  <si>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</si>
  <si>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</si>
  <si>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</si>
  <si>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</si>
  <si>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</si>
  <si>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</si>
  <si>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</si>
  <si>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</si>
  <si>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</si>
  <si>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</si>
  <si>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</si>
  <si>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</si>
  <si>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</si>
  <si>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</si>
  <si>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</si>
  <si>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</si>
  <si>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</si>
  <si>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</si>
  <si>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</si>
  <si>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</si>
  <si>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</si>
  <si>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</si>
  <si>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</si>
  <si>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</si>
  <si>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</si>
  <si>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</si>
  <si>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</si>
  <si>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</si>
  <si>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</si>
  <si>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</si>
  <si>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</si>
  <si>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</si>
  <si>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</si>
  <si>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</si>
  <si>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</si>
  <si>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</si>
  <si>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</si>
  <si>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</si>
  <si>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</si>
  <si>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</si>
  <si>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</si>
  <si>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</si>
  <si>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</si>
  <si>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</si>
  <si>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</si>
  <si>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</si>
  <si>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</si>
  <si>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</si>
  <si>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</si>
  <si>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</si>
  <si>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</si>
  <si>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</si>
  <si>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</si>
  <si>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</si>
  <si>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</si>
  <si>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</si>
  <si>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</si>
  <si>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</si>
  <si>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</si>
  <si>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</si>
  <si>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</si>
  <si>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</si>
  <si>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</si>
  <si>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</si>
  <si>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</si>
  <si>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</si>
  <si>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</si>
  <si>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</si>
  <si>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</si>
  <si>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</si>
  <si>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</si>
  <si>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</si>
  <si>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</si>
  <si>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</si>
  <si>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</si>
  <si>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</si>
  <si>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</si>
  <si>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</si>
  <si>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</si>
  <si>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</si>
  <si>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</si>
  <si>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</si>
  <si>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</si>
  <si>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</si>
  <si>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</si>
  <si>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</si>
  <si>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</si>
  <si>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</si>
  <si>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</si>
  <si>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</si>
  <si>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</si>
  <si>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</si>
  <si>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</si>
  <si>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</si>
  <si>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</si>
  <si>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</si>
  <si>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</si>
  <si>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</si>
  <si>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</si>
  <si>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</si>
  <si>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</si>
  <si>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</si>
  <si>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</si>
  <si>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</si>
  <si>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</si>
  <si>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</si>
  <si>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</si>
  <si>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</si>
  <si>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</si>
  <si>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</si>
  <si>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</si>
  <si>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</si>
  <si>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</si>
  <si>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</si>
  <si>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</si>
  <si>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</si>
  <si>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</si>
  <si>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</si>
  <si>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</si>
  <si>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</si>
  <si>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</si>
  <si>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</si>
  <si>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</si>
  <si>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</si>
  <si>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</si>
  <si>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</si>
  <si>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</si>
  <si>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</si>
  <si>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</si>
  <si>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</si>
  <si>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</si>
  <si>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</si>
  <si>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</si>
  <si>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</si>
  <si>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</si>
  <si>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</si>
  <si>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</si>
  <si>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</si>
  <si>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</si>
  <si>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</si>
  <si>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</si>
  <si>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</si>
  <si>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</si>
  <si>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</si>
  <si>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</si>
  <si>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</si>
  <si>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</si>
  <si>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</si>
  <si>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</si>
  <si>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</si>
  <si>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</si>
  <si>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</si>
  <si>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</si>
  <si>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</si>
  <si>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</si>
  <si>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</si>
  <si>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</si>
  <si>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</si>
  <si>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</si>
  <si>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</si>
  <si>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</si>
  <si>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</si>
  <si>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</si>
  <si>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</si>
  <si>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</si>
  <si>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</si>
  <si>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</si>
  <si>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</si>
  <si>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</si>
  <si>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</si>
  <si>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</si>
  <si>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</si>
  <si>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</si>
  <si>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</si>
  <si>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</si>
  <si>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</si>
  <si>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</si>
  <si>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</si>
  <si>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</si>
  <si>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</si>
  <si>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</si>
  <si>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</si>
  <si>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</si>
  <si>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</si>
  <si>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</si>
  <si>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</si>
  <si>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</si>
  <si>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</si>
  <si>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</si>
  <si>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</si>
  <si>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</si>
  <si>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</si>
  <si>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</si>
  <si>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</si>
  <si>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</si>
  <si>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</si>
  <si>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</si>
  <si>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</si>
  <si>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</si>
  <si>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</si>
  <si>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</si>
  <si>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</si>
  <si>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</si>
  <si>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</si>
  <si>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</si>
  <si>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</si>
  <si>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</si>
  <si>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</si>
  <si>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</si>
  <si>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</si>
  <si>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</si>
  <si>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</si>
  <si>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</si>
  <si>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</si>
  <si>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</si>
  <si>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</si>
  <si>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</si>
  <si>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</si>
  <si>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</si>
  <si>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</si>
  <si>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</si>
  <si>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</si>
  <si>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</si>
  <si>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</si>
  <si>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</si>
  <si>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</si>
  <si>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</si>
  <si>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</si>
  <si>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</si>
  <si>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</si>
  <si>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</si>
  <si>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</si>
  <si>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</si>
  <si>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</si>
  <si>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</si>
  <si>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</si>
  <si>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</si>
  <si>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</si>
  <si>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</si>
  <si>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</si>
  <si>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</si>
  <si>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</si>
  <si>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</si>
  <si>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</si>
  <si>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</si>
  <si>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</si>
  <si>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</si>
  <si>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</si>
  <si>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</si>
  <si>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</si>
  <si>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</si>
  <si>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</si>
  <si>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</si>
  <si>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</si>
  <si>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</si>
  <si>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</si>
  <si>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</si>
  <si>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</si>
  <si>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</si>
  <si>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</si>
  <si>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</si>
  <si>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</si>
  <si>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</si>
  <si>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</si>
  <si>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</si>
  <si>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</si>
  <si>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</si>
  <si>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</si>
  <si>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</si>
  <si>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</si>
  <si>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</si>
  <si>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</si>
  <si>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</si>
  <si>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</si>
  <si>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</si>
  <si>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</si>
  <si>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</si>
  <si>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</si>
  <si>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</si>
  <si>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</si>
  <si>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</si>
  <si>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</si>
  <si>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</si>
  <si>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</si>
  <si>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</si>
  <si>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</si>
  <si>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</si>
  <si>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</si>
  <si>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</si>
  <si>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</si>
  <si>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</si>
  <si>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</si>
  <si>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</si>
  <si>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</si>
  <si>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</si>
  <si>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</si>
  <si>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</si>
  <si>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</si>
  <si>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</si>
  <si>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</si>
  <si>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</si>
  <si>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</si>
  <si>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</si>
  <si>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</si>
  <si>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</si>
  <si>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</si>
  <si>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</si>
  <si>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</si>
  <si>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</si>
  <si>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</si>
  <si>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</si>
  <si>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</si>
  <si>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</si>
  <si>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</si>
  <si>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</si>
  <si>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</si>
  <si>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</si>
  <si>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</si>
  <si>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</si>
  <si>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</si>
  <si>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</si>
  <si>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</si>
  <si>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</si>
  <si>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</si>
  <si>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</si>
  <si>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</si>
  <si>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</si>
  <si>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</si>
  <si>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</si>
  <si>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</si>
  <si>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</si>
  <si>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</si>
  <si>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</si>
  <si>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</si>
  <si>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</si>
  <si>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</si>
  <si>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</si>
  <si>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</si>
  <si>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</si>
  <si>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</si>
  <si>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</si>
  <si>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</si>
  <si>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</si>
  <si>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</si>
  <si>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</si>
  <si>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</si>
  <si>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</si>
  <si>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</si>
  <si>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</si>
  <si>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</si>
  <si>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</si>
  <si>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</si>
  <si>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</si>
  <si>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</si>
  <si>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</si>
  <si>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</si>
  <si>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</si>
  <si>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</si>
  <si>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</si>
  <si>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</si>
  <si>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</si>
  <si>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</si>
  <si>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</si>
  <si>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</si>
  <si>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</si>
  <si>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</si>
  <si>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</si>
  <si>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</si>
  <si>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</si>
  <si>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</si>
  <si>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</si>
  <si>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</si>
  <si>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</si>
  <si>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</si>
  <si>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</si>
  <si>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</si>
  <si>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</si>
  <si>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</si>
  <si>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</si>
  <si>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</si>
  <si>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</si>
  <si>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</si>
  <si>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</si>
  <si>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</si>
  <si>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</si>
  <si>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</si>
  <si>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</si>
  <si>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</si>
  <si>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</si>
  <si>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</si>
  <si>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</si>
  <si>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</si>
  <si>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</si>
  <si>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</si>
  <si>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</si>
  <si>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</si>
  <si>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</si>
  <si>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</si>
  <si>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</si>
  <si>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</si>
  <si>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</si>
  <si>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</si>
  <si>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</si>
  <si>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</si>
  <si>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</si>
  <si>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</si>
  <si>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</si>
  <si>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</si>
  <si>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</si>
  <si>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</si>
  <si>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</si>
  <si>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</si>
  <si>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</si>
  <si>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</si>
  <si>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</si>
  <si>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</si>
  <si>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</si>
  <si>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</si>
  <si>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</si>
  <si>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</si>
  <si>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</si>
  <si>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</si>
  <si>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</si>
  <si>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</si>
  <si>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</si>
  <si>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</si>
  <si>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</si>
  <si>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</si>
  <si>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</si>
  <si>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</si>
  <si>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</si>
  <si>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</si>
  <si>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</si>
  <si>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</si>
  <si>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</si>
  <si>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</si>
  <si>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</si>
  <si>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</si>
  <si>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</si>
  <si>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</si>
  <si>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</si>
  <si>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</si>
  <si>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</si>
  <si>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</si>
  <si>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</si>
  <si>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</si>
  <si>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</si>
  <si>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</si>
  <si>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</si>
  <si>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</si>
  <si>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</si>
  <si>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</si>
  <si>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</si>
  <si>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</si>
  <si>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</si>
  <si>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</si>
  <si>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</si>
  <si>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</si>
  <si>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</si>
  <si>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</si>
  <si>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</si>
  <si>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</si>
  <si>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</si>
  <si>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</si>
  <si>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</si>
  <si>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</si>
  <si>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</si>
  <si>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</si>
  <si>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</si>
  <si>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</si>
  <si>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</si>
  <si>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</si>
  <si>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</si>
  <si>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</si>
  <si>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</si>
  <si>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</si>
  <si>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</si>
  <si>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</si>
  <si>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</si>
  <si>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</si>
  <si>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</si>
  <si>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</si>
  <si>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</si>
  <si>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</si>
  <si>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</si>
  <si>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</si>
  <si>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</si>
  <si>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</si>
  <si>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</si>
  <si>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</si>
  <si>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</si>
  <si>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</si>
  <si>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</si>
  <si>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</si>
  <si>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</si>
  <si>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</si>
  <si>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</si>
  <si>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</si>
  <si>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</si>
  <si>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</si>
  <si>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</si>
  <si>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</si>
  <si>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</si>
  <si>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</si>
  <si>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</si>
  <si>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</si>
  <si>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</si>
  <si>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</si>
  <si>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</si>
  <si>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</si>
  <si>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</si>
  <si>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</si>
  <si>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</si>
  <si>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</si>
  <si>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</si>
  <si>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</si>
  <si>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</si>
  <si>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</si>
  <si>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</si>
  <si>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</si>
  <si>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</si>
  <si>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</si>
  <si>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</si>
  <si>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</si>
  <si>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</si>
  <si>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</si>
  <si>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</si>
  <si>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</si>
  <si>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</si>
  <si>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</si>
  <si>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</si>
  <si>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</si>
  <si>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</si>
  <si>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</si>
  <si>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</si>
  <si>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</si>
  <si>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</si>
  <si>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</si>
  <si>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</si>
  <si>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</si>
  <si>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</si>
  <si>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</si>
  <si>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</si>
  <si>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</si>
  <si>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</si>
  <si>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</si>
  <si>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</si>
  <si>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</si>
  <si>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</si>
  <si>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</si>
  <si>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</si>
  <si>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</si>
  <si>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</si>
  <si>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</si>
  <si>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</si>
  <si>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</si>
  <si>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</si>
  <si>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</si>
  <si>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</si>
  <si>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</si>
  <si>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</si>
  <si>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</si>
  <si>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</si>
  <si>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</si>
  <si>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</si>
  <si>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</si>
  <si>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</si>
  <si>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</si>
  <si>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</si>
  <si>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</si>
  <si>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</si>
  <si>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</si>
  <si>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</si>
  <si>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</si>
  <si>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</si>
  <si>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</si>
  <si>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</si>
  <si>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</si>
  <si>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</si>
  <si>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</si>
  <si>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</si>
  <si>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</si>
  <si>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</si>
  <si>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</si>
  <si>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</si>
  <si>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</si>
  <si>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</si>
  <si>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</si>
  <si>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</si>
  <si>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</si>
  <si>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</si>
  <si>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</si>
  <si>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</si>
  <si>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</si>
  <si>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</si>
  <si>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</si>
  <si>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</si>
  <si>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</si>
  <si>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</si>
  <si>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</si>
  <si>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</si>
  <si>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</si>
  <si>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</si>
  <si>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</si>
  <si>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</si>
  <si>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</si>
  <si>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</si>
  <si>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</si>
  <si>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</si>
  <si>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</si>
  <si>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</si>
  <si>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</si>
  <si>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</si>
  <si>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</si>
  <si>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</si>
  <si>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</si>
  <si>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</si>
  <si>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</si>
  <si>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</si>
  <si>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</si>
  <si>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</si>
  <si>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</si>
  <si>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</si>
  <si>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</si>
  <si>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</si>
  <si>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</si>
  <si>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</si>
  <si>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</si>
  <si>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</si>
  <si>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</si>
  <si>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</si>
  <si>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</si>
  <si>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</si>
  <si>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</si>
  <si>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</si>
  <si>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</si>
  <si>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</si>
  <si>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</si>
  <si>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</si>
  <si>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</si>
  <si>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</si>
  <si>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</si>
  <si>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</si>
  <si>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</si>
  <si>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</si>
  <si>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</si>
  <si>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</si>
  <si>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</si>
  <si>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</si>
  <si>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</si>
  <si>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</si>
  <si>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</si>
  <si>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</si>
  <si>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</si>
  <si>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</si>
  <si>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</si>
  <si>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</si>
  <si>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</si>
  <si>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</si>
  <si>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</si>
  <si>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</si>
  <si>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</si>
  <si>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</si>
  <si>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</si>
  <si>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</si>
  <si>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</si>
  <si>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</si>
  <si>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</si>
  <si>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</si>
  <si>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</si>
  <si>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</si>
  <si>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</si>
  <si>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</si>
  <si>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</si>
  <si>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</si>
  <si>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</si>
  <si>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</si>
  <si>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</si>
  <si>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</si>
  <si>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</si>
  <si>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</si>
  <si>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</si>
  <si>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</si>
  <si>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</si>
  <si>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</si>
  <si>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</si>
  <si>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</si>
  <si>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</si>
  <si>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</si>
  <si>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</si>
  <si>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</si>
  <si>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</si>
  <si>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</si>
  <si>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</si>
  <si>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</si>
  <si>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</si>
  <si>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</si>
  <si>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</si>
  <si>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</si>
  <si>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</si>
  <si>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</si>
  <si>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</si>
  <si>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</si>
  <si>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</si>
  <si>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</si>
  <si>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</si>
  <si>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</si>
  <si>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</si>
  <si>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</si>
  <si>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</si>
  <si>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</si>
  <si>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</si>
  <si>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</si>
  <si>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</si>
  <si>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</si>
  <si>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</si>
  <si>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</si>
  <si>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</si>
  <si>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</si>
  <si>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</si>
  <si>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</si>
  <si>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</si>
  <si>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</si>
  <si>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</si>
  <si>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</si>
  <si>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</si>
  <si>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</si>
  <si>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</si>
  <si>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</si>
  <si>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</si>
  <si>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</si>
  <si>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</si>
  <si>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</si>
  <si>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</si>
  <si>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</si>
  <si>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</si>
  <si>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</si>
  <si>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</si>
  <si>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</si>
  <si>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</si>
  <si>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</si>
  <si>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</si>
  <si>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</si>
  <si>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</si>
  <si>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</si>
  <si>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</si>
  <si>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</si>
  <si>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</si>
  <si>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</si>
  <si>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</si>
  <si>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</si>
  <si>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</si>
  <si>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</si>
  <si>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</si>
  <si>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</si>
  <si>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</si>
  <si>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</si>
  <si>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</si>
  <si>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</si>
  <si>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</si>
  <si>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</si>
  <si>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</si>
  <si>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</si>
  <si>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</si>
  <si>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</si>
  <si>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</si>
  <si>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</si>
  <si>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</si>
  <si>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</si>
  <si>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</si>
  <si>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</si>
  <si>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</si>
  <si>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</si>
  <si>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</si>
  <si>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</si>
  <si>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</si>
  <si>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</si>
  <si>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</si>
  <si>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</si>
  <si>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</si>
  <si>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</si>
  <si>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</si>
  <si>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</si>
  <si>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</si>
  <si>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</si>
  <si>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</si>
  <si>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</si>
  <si>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</si>
  <si>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</si>
  <si>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</si>
  <si>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</si>
  <si>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</si>
  <si>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</si>
  <si>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</si>
  <si>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</si>
  <si>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</si>
  <si>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</si>
  <si>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</si>
  <si>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</si>
  <si>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</si>
  <si>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</si>
  <si>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</si>
  <si>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</si>
  <si>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</si>
  <si>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</si>
  <si>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</si>
  <si>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</si>
  <si>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</si>
  <si>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</si>
  <si>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</si>
  <si>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</si>
  <si>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</si>
  <si>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</si>
  <si>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</si>
  <si>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</si>
  <si>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</si>
  <si>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</si>
  <si>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</si>
  <si>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</si>
  <si>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</si>
  <si>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</si>
  <si>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</si>
  <si>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</si>
  <si>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</si>
  <si>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</si>
  <si>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</si>
  <si>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</si>
  <si>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</si>
  <si>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</si>
  <si>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</si>
  <si>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</si>
  <si>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</si>
  <si>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</si>
  <si>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</si>
  <si>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</si>
  <si>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</si>
  <si>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</si>
  <si>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</si>
  <si>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</si>
  <si>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</si>
  <si>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</si>
  <si>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</si>
  <si>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</si>
  <si>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</si>
  <si>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</si>
  <si>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</si>
  <si>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</si>
  <si>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</si>
  <si>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</si>
  <si>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</si>
  <si>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</si>
  <si>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</si>
  <si>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</si>
  <si>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</si>
  <si>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</si>
  <si>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</si>
  <si>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</si>
  <si>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</si>
  <si>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</si>
  <si>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</si>
  <si>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</si>
  <si>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</si>
  <si>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</si>
  <si>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</si>
  <si>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</si>
  <si>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</si>
  <si>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</si>
  <si>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</si>
  <si>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</si>
  <si>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</si>
  <si>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</si>
  <si>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</si>
  <si>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</si>
  <si>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</si>
  <si>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</si>
  <si>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</si>
  <si>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</si>
  <si>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</si>
  <si>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</si>
  <si>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</si>
  <si>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</si>
  <si>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</si>
  <si>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</si>
  <si>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</si>
  <si>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</si>
  <si>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</si>
  <si>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</si>
  <si>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</si>
  <si>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</si>
  <si>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</si>
  <si>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</si>
  <si>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</si>
  <si>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</si>
  <si>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</si>
  <si>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</si>
  <si>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</si>
  <si>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</si>
  <si>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</si>
  <si>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</si>
  <si>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</si>
  <si>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</si>
  <si>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</si>
  <si>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</si>
  <si>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</si>
  <si>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</si>
  <si>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</si>
  <si>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</si>
  <si>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</si>
  <si>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</si>
  <si>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</si>
  <si>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</si>
  <si>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</si>
  <si>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</si>
  <si>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</si>
  <si>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</si>
  <si>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</si>
  <si>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</si>
  <si>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</si>
  <si>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</si>
  <si>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</si>
  <si>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</si>
  <si>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</si>
  <si>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</si>
  <si>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</si>
  <si>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</si>
  <si>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</si>
  <si>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</si>
  <si>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</si>
  <si>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</si>
  <si>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</si>
  <si>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</si>
  <si>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</si>
  <si>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</si>
  <si>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</si>
  <si>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</si>
  <si>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</si>
  <si>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</si>
  <si>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</si>
  <si>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</si>
  <si>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</si>
  <si>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</si>
  <si>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</si>
  <si>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</si>
  <si>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</si>
  <si>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</si>
  <si>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</si>
  <si>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</si>
  <si>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</si>
  <si>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</si>
  <si>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</si>
  <si>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</si>
  <si>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</si>
  <si>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</si>
  <si>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</si>
  <si>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</si>
  <si>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</si>
  <si>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</si>
  <si>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</si>
  <si>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</si>
  <si>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</si>
  <si>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</si>
  <si>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</si>
  <si>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</si>
  <si>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</si>
  <si>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</si>
  <si>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</si>
  <si>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</si>
  <si>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</si>
  <si>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</si>
  <si>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</si>
  <si>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</si>
  <si>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</si>
  <si>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</si>
  <si>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</si>
  <si>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</si>
  <si>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</si>
  <si>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</si>
  <si>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</si>
  <si>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</si>
  <si>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</si>
  <si>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</si>
  <si>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</si>
  <si>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</si>
  <si>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</si>
  <si>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</si>
  <si>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</si>
  <si>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</si>
  <si>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</si>
  <si>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</si>
  <si>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</si>
  <si>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</si>
  <si>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</si>
  <si>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</si>
  <si>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</si>
  <si>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</si>
  <si>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</si>
  <si>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</si>
  <si>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</si>
  <si>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</si>
  <si>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</si>
  <si>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</si>
  <si>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</si>
  <si>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</si>
  <si>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</si>
  <si>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</si>
  <si>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</si>
  <si>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</si>
  <si>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</si>
  <si>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</si>
  <si>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</si>
  <si>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</si>
  <si>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</si>
  <si>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</si>
  <si>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</si>
  <si>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</si>
  <si>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</si>
  <si>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</si>
  <si>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</si>
  <si>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</si>
  <si>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</si>
  <si>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</si>
  <si>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</si>
  <si>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</si>
  <si>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</si>
  <si>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</si>
  <si>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</si>
  <si>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</si>
  <si>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</si>
  <si>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</si>
  <si>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</si>
  <si>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</si>
  <si>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</si>
  <si>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</si>
  <si>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</si>
  <si>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</si>
  <si>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</si>
  <si>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</si>
  <si>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</si>
  <si>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</si>
  <si>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</si>
  <si>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</si>
  <si>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</si>
  <si>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</si>
  <si>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</si>
  <si>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</si>
  <si>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</si>
  <si>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</si>
  <si>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</si>
  <si>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</si>
  <si>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</si>
  <si>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</si>
  <si>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</si>
  <si>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</si>
  <si>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</si>
  <si>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</si>
  <si>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</si>
  <si>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</si>
  <si>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</si>
  <si>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</si>
  <si>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</si>
  <si>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</si>
  <si>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</si>
  <si>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</si>
  <si>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</si>
  <si>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</si>
  <si>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</si>
  <si>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</si>
  <si>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</si>
  <si>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</si>
  <si>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</si>
  <si>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</si>
  <si>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</si>
  <si>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</si>
  <si>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</si>
  <si>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</si>
  <si>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</si>
  <si>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</si>
  <si>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</si>
  <si>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</si>
  <si>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</si>
  <si>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</si>
  <si>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</si>
  <si>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</si>
  <si>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</si>
  <si>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</si>
  <si>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</si>
  <si>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</si>
  <si>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</si>
  <si>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</si>
  <si>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</si>
  <si>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</si>
  <si>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</si>
  <si>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</si>
  <si>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</si>
  <si>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</si>
  <si>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</si>
  <si>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</si>
  <si>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</si>
  <si>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</si>
  <si>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</si>
  <si>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</si>
  <si>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</si>
  <si>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</si>
  <si>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</si>
  <si>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</si>
  <si>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</si>
  <si>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</si>
  <si>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</si>
  <si>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</si>
  <si>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</si>
  <si>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</si>
  <si>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</si>
  <si>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</si>
  <si>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</si>
  <si>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</si>
  <si>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</si>
  <si>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</si>
  <si>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</si>
  <si>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</si>
  <si>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</si>
  <si>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</si>
  <si>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</si>
  <si>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</si>
  <si>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</si>
  <si>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</si>
  <si>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</si>
  <si>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</si>
  <si>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</si>
  <si>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</si>
  <si>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</si>
  <si>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</si>
  <si>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</si>
  <si>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</si>
  <si>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</si>
  <si>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</si>
  <si>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</si>
  <si>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</si>
  <si>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</si>
  <si>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</si>
  <si>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</si>
  <si>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</si>
  <si>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</si>
  <si>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</si>
  <si>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</si>
  <si>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</si>
  <si>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</si>
  <si>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</si>
  <si>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</si>
  <si>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</si>
  <si>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</si>
  <si>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</si>
  <si>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</si>
  <si>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</si>
  <si>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</si>
  <si>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</si>
  <si>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</si>
  <si>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</si>
  <si>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</si>
  <si>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</si>
  <si>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</si>
  <si>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</si>
  <si>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</si>
  <si>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</si>
  <si>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</si>
  <si>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</si>
  <si>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</si>
  <si>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</si>
  <si>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</si>
  <si>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</si>
  <si>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</si>
  <si>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</si>
  <si>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</si>
  <si>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</si>
  <si>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</si>
  <si>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</si>
  <si>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</si>
  <si>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</si>
  <si>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</si>
  <si>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</si>
  <si>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</si>
  <si>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</si>
  <si>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</si>
  <si>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</si>
  <si>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</si>
  <si>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</si>
  <si>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</si>
  <si>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</si>
  <si>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</si>
  <si>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</si>
  <si>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</si>
  <si>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</si>
  <si>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</si>
  <si>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</si>
  <si>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</si>
  <si>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</si>
  <si>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</si>
  <si>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</si>
  <si>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</si>
  <si>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</si>
  <si>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</si>
  <si>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</si>
  <si>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</si>
  <si>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</si>
  <si>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</si>
  <si>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</si>
  <si>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</si>
  <si>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</si>
  <si>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</si>
  <si>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</si>
  <si>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</si>
  <si>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</si>
  <si>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</si>
  <si>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</si>
  <si>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</si>
  <si>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</si>
  <si>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</si>
  <si>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</si>
  <si>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</si>
  <si>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</si>
  <si>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</si>
  <si>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</si>
  <si>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</si>
  <si>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</si>
  <si>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</si>
  <si>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</si>
  <si>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</si>
  <si>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</si>
  <si>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</si>
  <si>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</si>
  <si>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</si>
  <si>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</si>
  <si>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</si>
  <si>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</si>
  <si>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</si>
  <si>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</si>
  <si>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</si>
  <si>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</si>
  <si>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</si>
  <si>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</si>
  <si>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</si>
  <si>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</si>
  <si>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</si>
  <si>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</si>
  <si>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</si>
  <si>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</si>
  <si>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</si>
  <si>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</si>
  <si>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</si>
  <si>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</si>
  <si>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</si>
  <si>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</si>
  <si>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</si>
  <si>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</si>
  <si>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</si>
  <si>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</si>
  <si>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</si>
  <si>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</si>
  <si>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</si>
  <si>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</si>
  <si>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</si>
  <si>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</si>
  <si>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</si>
  <si>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</si>
  <si>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</si>
  <si>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</si>
  <si>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</si>
  <si>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</si>
  <si>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</si>
  <si>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</si>
  <si>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</si>
  <si>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</si>
  <si>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</si>
  <si>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</si>
  <si>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</si>
  <si>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</si>
  <si>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</si>
  <si>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</si>
  <si>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</si>
  <si>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</si>
  <si>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</si>
  <si>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</si>
  <si>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</si>
  <si>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</si>
  <si>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</si>
  <si>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</si>
  <si>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</si>
  <si>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</si>
  <si>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</si>
  <si>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</si>
  <si>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</si>
  <si>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</si>
  <si>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</si>
  <si>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</si>
  <si>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</si>
  <si>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</si>
  <si>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</si>
  <si>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</si>
  <si>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</si>
  <si>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</si>
  <si>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</si>
  <si>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</si>
  <si>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</si>
  <si>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</si>
  <si>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</si>
  <si>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</si>
  <si>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</si>
  <si>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</si>
  <si>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</si>
  <si>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</si>
  <si>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</si>
  <si>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</si>
  <si>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</si>
  <si>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</si>
  <si>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</si>
  <si>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</si>
  <si>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</si>
  <si>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</si>
  <si>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</si>
  <si>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</si>
  <si>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</si>
  <si>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</si>
  <si>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</si>
  <si>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</si>
  <si>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</si>
  <si>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</si>
  <si>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</si>
  <si>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</si>
  <si>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</si>
  <si>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</si>
  <si>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</si>
  <si>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</si>
  <si>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</si>
  <si>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</si>
  <si>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</si>
  <si>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</si>
  <si>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</si>
  <si>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</si>
  <si>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</si>
  <si>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</si>
  <si>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</si>
  <si>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</si>
  <si>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</si>
  <si>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</si>
  <si>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</si>
  <si>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</si>
  <si>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</si>
  <si>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</si>
  <si>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</si>
  <si>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</si>
  <si>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</si>
  <si>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</si>
  <si>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</si>
  <si>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</si>
  <si>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</si>
  <si>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</si>
  <si>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</si>
  <si>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</si>
  <si>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</si>
  <si>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</si>
  <si>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</si>
  <si>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</si>
  <si>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</si>
  <si>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</si>
  <si>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</si>
  <si>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</si>
  <si>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</si>
  <si>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</si>
  <si>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</si>
  <si>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</si>
  <si>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</si>
  <si>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</si>
  <si>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</si>
  <si>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</si>
  <si>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</si>
  <si>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</si>
  <si>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</si>
  <si>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</si>
  <si>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</si>
  <si>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</si>
  <si>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</si>
  <si>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</si>
  <si>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</si>
  <si>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</si>
  <si>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</si>
  <si>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</si>
  <si>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</si>
  <si>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</si>
  <si>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</si>
  <si>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</si>
  <si>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</si>
  <si>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</si>
  <si>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</si>
  <si>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</si>
  <si>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</si>
  <si>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</si>
  <si>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</si>
  <si>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</si>
  <si>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</si>
  <si>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</si>
  <si>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</si>
  <si>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</si>
  <si>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</si>
  <si>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</si>
  <si>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</si>
  <si>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</si>
  <si>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</si>
  <si>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</si>
  <si>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</si>
  <si>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</si>
  <si>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</si>
  <si>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</si>
  <si>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</si>
  <si>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</si>
  <si>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</si>
  <si>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</si>
  <si>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</si>
  <si>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</si>
  <si>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</si>
  <si>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</si>
  <si>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</si>
  <si>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</si>
  <si>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</si>
  <si>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</si>
  <si>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</si>
  <si>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</si>
  <si>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</si>
  <si>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</si>
  <si>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</si>
  <si>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</si>
  <si>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</si>
  <si>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</si>
  <si>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</si>
  <si>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</si>
  <si>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</si>
  <si>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</si>
  <si>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</si>
  <si>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</si>
  <si>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</si>
  <si>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</si>
  <si>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</si>
  <si>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</si>
  <si>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</si>
  <si>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</si>
  <si>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</si>
  <si>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</si>
  <si>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</si>
  <si>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</si>
  <si>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</si>
  <si>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</si>
  <si>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</si>
  <si>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</si>
  <si>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</si>
  <si>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</si>
  <si>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</si>
  <si>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</si>
  <si>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</si>
  <si>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</si>
  <si>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</si>
  <si>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</si>
  <si>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</si>
  <si>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</si>
  <si>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</si>
  <si>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</si>
  <si>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</si>
  <si>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</si>
  <si>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</si>
  <si>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</si>
  <si>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</si>
  <si>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</si>
  <si>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</si>
  <si>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</si>
  <si>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</si>
  <si>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</si>
  <si>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</si>
  <si>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</si>
  <si>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</si>
  <si>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</si>
  <si>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</si>
  <si>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</si>
  <si>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</si>
  <si>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</si>
  <si>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</si>
  <si>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</si>
  <si>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</si>
  <si>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</si>
  <si>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</si>
  <si>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</si>
  <si>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</si>
  <si>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</si>
  <si>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</si>
  <si>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</si>
  <si>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</si>
  <si>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</si>
  <si>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</si>
  <si>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</si>
  <si>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</si>
  <si>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</si>
  <si>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</si>
  <si>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</si>
  <si>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</si>
  <si>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</si>
  <si>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</si>
  <si>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</si>
  <si>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</si>
  <si>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</si>
  <si>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</si>
  <si>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</si>
  <si>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</si>
  <si>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</si>
  <si>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</si>
  <si>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</si>
  <si>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</si>
  <si>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</si>
  <si>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</si>
  <si>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</si>
  <si>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</si>
  <si>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</si>
  <si>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</si>
  <si>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</si>
  <si>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</si>
  <si>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</si>
  <si>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</si>
  <si>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</si>
  <si>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</si>
  <si>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</si>
  <si>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</si>
  <si>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</si>
  <si>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</si>
  <si>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</si>
  <si>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</si>
  <si>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</si>
  <si>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</si>
  <si>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</si>
  <si>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</si>
  <si>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</si>
  <si>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</si>
  <si>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</si>
  <si>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</si>
  <si>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</si>
  <si>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</si>
  <si>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</si>
  <si>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</si>
  <si>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</si>
  <si>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</si>
  <si>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</si>
  <si>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</si>
  <si>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</si>
  <si>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</si>
  <si>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</si>
  <si>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</si>
  <si>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</si>
  <si>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</si>
  <si>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</si>
  <si>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</si>
  <si>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</si>
  <si>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</si>
  <si>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</si>
  <si>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</si>
  <si>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</si>
  <si>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</si>
  <si>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</si>
  <si>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</si>
  <si>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</si>
  <si>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</si>
  <si>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</si>
  <si>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</si>
  <si>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</si>
  <si>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</si>
  <si>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</si>
  <si>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</si>
  <si>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</si>
  <si>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</si>
  <si>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</si>
  <si>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</si>
  <si>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</si>
  <si>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</si>
  <si>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</si>
  <si>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</si>
  <si>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</si>
  <si>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</si>
  <si>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</si>
  <si>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</si>
  <si>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</si>
  <si>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</si>
  <si>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</si>
  <si>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</si>
  <si>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</si>
  <si>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</si>
  <si>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</si>
  <si>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</si>
  <si>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</si>
  <si>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</si>
  <si>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</si>
  <si>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</si>
  <si>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</si>
  <si>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</si>
  <si>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</si>
  <si>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</si>
  <si>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</si>
  <si>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</si>
  <si>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</si>
  <si>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</si>
  <si>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</si>
  <si>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</si>
  <si>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</si>
  <si>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</si>
  <si>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</si>
  <si>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</si>
  <si>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</si>
  <si>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</si>
  <si>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</si>
  <si>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</si>
  <si>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</si>
  <si>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</si>
  <si>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</si>
  <si>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</si>
  <si>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</si>
  <si>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</si>
  <si>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</si>
  <si>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</si>
  <si>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</si>
  <si>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</si>
  <si>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</si>
  <si>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</si>
  <si>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</si>
  <si>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</si>
  <si>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</si>
  <si>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</si>
  <si>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</si>
  <si>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</si>
  <si>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</si>
  <si>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</si>
  <si>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</si>
  <si>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</si>
  <si>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</si>
  <si>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</si>
  <si>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</si>
  <si>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</si>
  <si>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</si>
  <si>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</si>
  <si>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</si>
  <si>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</si>
  <si>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</si>
  <si>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</si>
  <si>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</si>
  <si>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</si>
  <si>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</si>
  <si>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</si>
  <si>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</si>
  <si>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</si>
  <si>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</si>
  <si>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</si>
  <si>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</si>
  <si>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</si>
  <si>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</si>
  <si>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</si>
  <si>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</si>
  <si>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</si>
  <si>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</si>
  <si>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</si>
  <si>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</si>
  <si>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</si>
  <si>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</si>
  <si>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</si>
  <si>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</si>
  <si>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</si>
  <si>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</si>
  <si>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</si>
  <si>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</si>
  <si>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</si>
  <si>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</si>
  <si>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</si>
  <si>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</si>
  <si>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</si>
  <si>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</si>
  <si>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</si>
  <si>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</si>
  <si>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</si>
  <si>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</si>
  <si>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</si>
  <si>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</si>
  <si>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</si>
  <si>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</si>
  <si>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</si>
  <si>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</si>
  <si>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</si>
  <si>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</si>
  <si>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</si>
  <si>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</si>
  <si>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</si>
  <si>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</si>
  <si>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</si>
  <si>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</si>
  <si>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</si>
  <si>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</si>
  <si>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</si>
  <si>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</si>
  <si>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</si>
  <si>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</si>
  <si>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</si>
  <si>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</si>
  <si>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</si>
  <si>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</si>
  <si>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</si>
  <si>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</si>
  <si>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</si>
  <si>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</si>
  <si>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</si>
  <si>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</si>
  <si>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</si>
  <si>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</si>
  <si>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</si>
  <si>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</si>
  <si>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</si>
  <si>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</si>
  <si>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</si>
  <si>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</si>
  <si>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</si>
  <si>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</si>
  <si>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</si>
  <si>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</si>
  <si>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</si>
  <si>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</si>
  <si>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</si>
  <si>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</si>
  <si>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</si>
  <si>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</si>
  <si>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</si>
  <si>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</si>
  <si>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</si>
  <si>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</si>
  <si>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</si>
  <si>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</si>
  <si>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</si>
  <si>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</si>
  <si>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</si>
  <si>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</si>
  <si>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</si>
  <si>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</si>
  <si>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</si>
  <si>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</si>
  <si>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</si>
  <si>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</si>
  <si>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</si>
  <si>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</si>
  <si>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</si>
  <si>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</si>
  <si>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</si>
  <si>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</si>
  <si>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</si>
  <si>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</si>
  <si>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</si>
  <si>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</si>
  <si>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</si>
  <si>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</si>
  <si>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</si>
  <si>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</si>
  <si>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</si>
  <si>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</si>
  <si>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</si>
  <si>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</si>
  <si>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</si>
  <si>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</si>
  <si>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</si>
  <si>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</si>
  <si>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</si>
  <si>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</si>
  <si>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</si>
  <si>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</si>
  <si>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</si>
  <si>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</si>
  <si>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</si>
  <si>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</si>
  <si>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</si>
  <si>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</si>
  <si>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</si>
  <si>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</si>
  <si>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</si>
  <si>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</si>
  <si>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</si>
  <si>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</si>
  <si>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</si>
  <si>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</si>
  <si>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</si>
  <si>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</si>
  <si>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</si>
  <si>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</si>
  <si>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</si>
  <si>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</si>
  <si>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</si>
  <si>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</si>
  <si>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</si>
  <si>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</si>
  <si>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</si>
  <si>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</si>
  <si>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</si>
  <si>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</si>
  <si>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</si>
  <si>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</si>
  <si>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</si>
  <si>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</si>
  <si>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</si>
  <si>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</si>
  <si>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</si>
  <si>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</si>
  <si>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</si>
  <si>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</si>
  <si>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</si>
  <si>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</si>
  <si>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</si>
  <si>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</si>
  <si>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</si>
  <si>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</si>
  <si>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</si>
  <si>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</si>
  <si>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</si>
  <si>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</si>
  <si>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</si>
  <si>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</si>
  <si>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</si>
  <si>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</si>
  <si>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</si>
  <si>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</si>
  <si>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</si>
  <si>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</si>
  <si>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</si>
  <si>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</si>
  <si>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</si>
  <si>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</si>
  <si>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</si>
  <si>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</si>
  <si>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</si>
  <si>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</si>
  <si>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</si>
  <si>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</si>
  <si>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</si>
  <si>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</si>
  <si>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</si>
  <si>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</si>
  <si>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</si>
  <si>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</si>
  <si>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</si>
  <si>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</si>
  <si>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</si>
  <si>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</si>
  <si>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</si>
  <si>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</si>
  <si>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</si>
  <si>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</si>
  <si>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</si>
  <si>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</si>
  <si>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</si>
  <si>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</si>
  <si>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</si>
  <si>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</si>
  <si>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</si>
  <si>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</si>
  <si>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</si>
  <si>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</si>
  <si>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</si>
  <si>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</si>
  <si>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</si>
  <si>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</si>
  <si>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</si>
  <si>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</si>
  <si>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</si>
  <si>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</si>
  <si>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</si>
  <si>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</si>
  <si>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</si>
  <si>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</si>
  <si>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</si>
  <si>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</si>
  <si>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</si>
  <si>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</si>
  <si>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</si>
  <si>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</si>
  <si>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</si>
  <si>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</si>
  <si>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</si>
  <si>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</si>
  <si>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</si>
  <si>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</si>
  <si>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</si>
  <si>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</si>
  <si>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</si>
  <si>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</si>
  <si>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</si>
  <si>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</si>
  <si>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</si>
  <si>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</si>
  <si>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</si>
  <si>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</si>
  <si>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</si>
  <si>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</si>
  <si>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</si>
  <si>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</si>
  <si>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</si>
  <si>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</si>
  <si>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</si>
  <si>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</si>
  <si>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</si>
  <si>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</si>
  <si>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</si>
  <si>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</si>
  <si>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</si>
  <si>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</si>
  <si>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</si>
  <si>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</si>
  <si>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</si>
  <si>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</si>
  <si>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</si>
  <si>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</si>
  <si>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</si>
  <si>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</si>
  <si>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</si>
  <si>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</si>
  <si>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</si>
  <si>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</si>
  <si>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</si>
  <si>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</si>
  <si>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</si>
  <si>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</si>
  <si>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</si>
  <si>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</si>
  <si>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</si>
  <si>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</si>
  <si>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</si>
  <si>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</si>
  <si>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</si>
  <si>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</si>
  <si>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</si>
  <si>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</si>
  <si>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</si>
  <si>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</si>
  <si>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</si>
  <si>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</si>
  <si>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</si>
  <si>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</si>
  <si>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</si>
  <si>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</si>
  <si>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</si>
  <si>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</si>
  <si>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</si>
  <si>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</si>
  <si>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</si>
  <si>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</si>
  <si>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</si>
  <si>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</si>
  <si>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</si>
  <si>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</si>
  <si>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</si>
  <si>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</si>
  <si>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</si>
  <si>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</si>
  <si>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</si>
  <si>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</si>
  <si>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</si>
  <si>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</si>
  <si>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</si>
  <si>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</si>
  <si>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</si>
  <si>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</si>
  <si>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</si>
  <si>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</si>
  <si>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</si>
  <si>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</si>
  <si>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</si>
  <si>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</si>
  <si>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</si>
  <si>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</si>
  <si>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</si>
  <si>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</si>
  <si>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</si>
  <si>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</si>
  <si>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</si>
  <si>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</si>
  <si>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</si>
  <si>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</si>
  <si>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</si>
  <si>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</si>
  <si>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</si>
  <si>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</si>
  <si>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</si>
  <si>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</si>
  <si>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</si>
  <si>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</si>
  <si>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</si>
  <si>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</si>
  <si>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</si>
  <si>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</si>
  <si>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</si>
  <si>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</si>
  <si>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</si>
  <si>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</si>
  <si>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</si>
  <si>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</si>
  <si>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</si>
  <si>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</si>
  <si>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</si>
  <si>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</si>
  <si>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</si>
  <si>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</si>
  <si>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</si>
  <si>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</si>
  <si>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</si>
  <si>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</si>
  <si>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</si>
  <si>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</si>
  <si>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</si>
  <si>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</si>
  <si>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</si>
  <si>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</si>
  <si>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</si>
  <si>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</si>
  <si>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</si>
  <si>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</si>
  <si>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</si>
  <si>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</si>
  <si>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</si>
  <si>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</si>
  <si>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</si>
  <si>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</si>
  <si>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</si>
  <si>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</si>
  <si>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</si>
  <si>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</si>
  <si>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</si>
  <si>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</si>
  <si>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</si>
  <si>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</si>
  <si>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</si>
  <si>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</si>
  <si>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</si>
  <si>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</si>
  <si>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</si>
  <si>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</si>
  <si>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</si>
  <si>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</si>
  <si>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</si>
  <si>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</si>
  <si>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</si>
  <si>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</si>
  <si>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</si>
  <si>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</si>
  <si>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</si>
  <si>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</si>
  <si>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</si>
  <si>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</si>
  <si>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</si>
  <si>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</si>
  <si>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</si>
  <si>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</si>
  <si>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</si>
  <si>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</si>
  <si>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</si>
  <si>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</si>
  <si>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</si>
  <si>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</si>
  <si>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</si>
  <si>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</si>
  <si>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</si>
  <si>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</si>
  <si>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</si>
  <si>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</si>
  <si>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</si>
  <si>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</si>
  <si>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</si>
  <si>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</si>
  <si>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</si>
  <si>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</si>
  <si>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</si>
  <si>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</si>
  <si>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</si>
  <si>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</si>
  <si>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</si>
  <si>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</si>
  <si>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</si>
  <si>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</si>
  <si>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</si>
  <si>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</si>
  <si>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</si>
  <si>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</si>
  <si>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</si>
  <si>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</si>
  <si>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</si>
  <si>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</si>
  <si>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</si>
  <si>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</si>
  <si>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</si>
  <si>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</si>
  <si>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</si>
  <si>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</si>
  <si>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</si>
  <si>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</si>
  <si>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</si>
  <si>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</si>
  <si>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</si>
  <si>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</si>
  <si>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</si>
  <si>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</si>
  <si>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</si>
  <si>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</si>
  <si>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</si>
  <si>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</si>
  <si>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</si>
  <si>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</si>
  <si>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</si>
  <si>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</si>
  <si>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</si>
  <si>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</si>
  <si>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</si>
  <si>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</si>
  <si>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</si>
  <si>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</si>
  <si>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</si>
  <si>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</si>
  <si>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</si>
  <si>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</si>
  <si>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</si>
  <si>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</si>
  <si>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</si>
  <si>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</si>
  <si>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</si>
  <si>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</si>
  <si>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</si>
  <si>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</si>
  <si>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</si>
  <si>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</si>
  <si>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</si>
  <si>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</si>
  <si>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</si>
  <si>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</si>
  <si>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</si>
  <si>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</si>
  <si>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</si>
  <si>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</si>
  <si>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</si>
  <si>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</si>
  <si>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</si>
  <si>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</si>
  <si>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</si>
  <si>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</si>
  <si>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</si>
  <si>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</si>
  <si>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</si>
  <si>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</si>
  <si>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</si>
  <si>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</si>
  <si>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</si>
  <si>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</si>
  <si>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</si>
  <si>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</si>
  <si>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</si>
  <si>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</si>
  <si>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</si>
  <si>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</si>
  <si>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</si>
  <si>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</si>
  <si>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</si>
  <si>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</si>
  <si>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</si>
  <si>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</si>
  <si>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</si>
  <si>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</si>
  <si>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</si>
  <si>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</si>
  <si>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</si>
  <si>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</si>
  <si>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</si>
  <si>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</si>
  <si>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</si>
  <si>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</si>
  <si>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</si>
  <si>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</si>
  <si>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</si>
  <si>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</si>
  <si>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</si>
  <si>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</si>
  <si>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</si>
  <si>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</si>
  <si>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</si>
  <si>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</si>
  <si>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</si>
  <si>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</si>
  <si>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</si>
  <si>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</si>
  <si>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</si>
  <si>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</si>
  <si>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</si>
  <si>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</si>
  <si>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</si>
  <si>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</si>
  <si>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</si>
  <si>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</si>
  <si>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</si>
  <si>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</si>
  <si>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</si>
  <si>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</si>
  <si>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</si>
  <si>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</si>
  <si>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</si>
  <si>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</si>
  <si>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</si>
  <si>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</si>
  <si>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</si>
  <si>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</si>
  <si>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</si>
  <si>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</si>
  <si>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</si>
  <si>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</si>
  <si>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</si>
  <si>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</si>
  <si>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</si>
  <si>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</si>
  <si>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</si>
  <si>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</si>
  <si>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</si>
  <si>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</si>
  <si>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</si>
  <si>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</si>
  <si>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</si>
  <si>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</si>
  <si>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</si>
  <si>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</si>
  <si>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</si>
  <si>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</si>
  <si>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</si>
  <si>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</si>
  <si>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</si>
  <si>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</si>
  <si>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</si>
  <si>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</si>
  <si>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</si>
  <si>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</si>
  <si>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</si>
  <si>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</si>
  <si>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</si>
  <si>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</si>
  <si>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</si>
  <si>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</si>
  <si>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</si>
  <si>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</si>
  <si>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</si>
  <si>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</si>
  <si>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</si>
  <si>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</si>
  <si>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</si>
  <si>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</si>
  <si>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</si>
  <si>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</si>
  <si>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</si>
  <si>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</si>
  <si>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</si>
  <si>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</si>
  <si>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</si>
  <si>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</si>
  <si>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</si>
  <si>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</si>
  <si>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</si>
  <si>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</si>
  <si>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</si>
  <si>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</si>
  <si>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</si>
  <si>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</si>
  <si>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</si>
  <si>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</si>
  <si>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</si>
  <si>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</si>
  <si>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</si>
  <si>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</si>
  <si>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</si>
  <si>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</si>
  <si>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</si>
  <si>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</si>
  <si>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</si>
  <si>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</si>
  <si>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</si>
  <si>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</si>
  <si>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</si>
  <si>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</si>
  <si>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</si>
  <si>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</si>
  <si>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</si>
  <si>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</si>
  <si>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</si>
  <si>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</si>
  <si>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</si>
  <si>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</si>
  <si>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</si>
  <si>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</si>
  <si>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</si>
  <si>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</si>
  <si>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</si>
  <si>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</si>
  <si>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</si>
  <si>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</si>
  <si>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</si>
  <si>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</si>
  <si>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</si>
  <si>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</si>
  <si>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</si>
  <si>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</si>
  <si>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</si>
  <si>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</si>
  <si>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</si>
  <si>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</si>
  <si>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</si>
  <si>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</si>
  <si>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</si>
  <si>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</si>
  <si>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</si>
  <si>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</si>
  <si>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</si>
  <si>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</si>
  <si>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</si>
  <si>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</si>
  <si>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</si>
  <si>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</si>
  <si>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</si>
  <si>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</si>
  <si>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</si>
  <si>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</si>
  <si>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</si>
  <si>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</si>
  <si>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</si>
  <si>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</si>
  <si>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</si>
  <si>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</si>
  <si>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</si>
  <si>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</si>
  <si>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</si>
  <si>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</si>
  <si>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</si>
  <si>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</si>
  <si>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</si>
  <si>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</si>
  <si>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</si>
  <si>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</si>
  <si>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</si>
  <si>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</si>
  <si>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</si>
  <si>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</si>
  <si>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</si>
  <si>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</si>
  <si>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</si>
  <si>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</si>
  <si>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</si>
  <si>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</si>
  <si>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</si>
  <si>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</si>
  <si>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</si>
  <si>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</si>
  <si>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</si>
  <si>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</si>
  <si>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</si>
  <si>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</si>
  <si>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</si>
  <si>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</si>
  <si>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</si>
  <si>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</si>
  <si>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</si>
  <si>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</si>
  <si>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</si>
  <si>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</si>
  <si>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</si>
  <si>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</si>
  <si>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</si>
  <si>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</si>
  <si>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</si>
  <si>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</si>
  <si>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</si>
  <si>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</si>
  <si>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</si>
  <si>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</si>
  <si>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</si>
  <si>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</si>
  <si>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</si>
  <si>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</si>
  <si>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</si>
  <si>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</si>
  <si>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</si>
  <si>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</si>
  <si>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</si>
  <si>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</si>
  <si>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</si>
  <si>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</si>
  <si>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</si>
  <si>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</si>
  <si>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</si>
  <si>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</si>
  <si>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</si>
  <si>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</si>
  <si>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</si>
  <si>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</si>
  <si>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</si>
  <si>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</si>
  <si>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</si>
  <si>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</si>
  <si>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</si>
  <si>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</si>
  <si>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</si>
  <si>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</si>
  <si>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</si>
  <si>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</si>
  <si>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</si>
  <si>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</si>
  <si>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</si>
  <si>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</si>
  <si>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</si>
  <si>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</si>
  <si>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</si>
  <si>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</si>
  <si>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</si>
  <si>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</si>
  <si>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</si>
  <si>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</si>
  <si>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</si>
  <si>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</si>
  <si>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</si>
  <si>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</si>
  <si>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</si>
  <si>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</si>
  <si>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</si>
  <si>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</si>
  <si>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</si>
  <si>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</si>
  <si>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</si>
  <si>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</si>
  <si>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</si>
  <si>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</si>
  <si>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</si>
  <si>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</si>
  <si>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</si>
  <si>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</si>
  <si>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</si>
  <si>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</si>
  <si>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</si>
  <si>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</si>
  <si>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</si>
  <si>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</si>
  <si>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</si>
  <si>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</si>
  <si>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</si>
  <si>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</si>
  <si>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</si>
  <si>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</si>
  <si>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</si>
  <si>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</si>
  <si>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</si>
  <si>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</si>
  <si>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</si>
  <si>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</si>
  <si>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</si>
  <si>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</si>
  <si>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</si>
  <si>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</si>
  <si>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</si>
  <si>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</si>
  <si>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</si>
  <si>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</si>
  <si>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</si>
  <si>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</si>
  <si>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</si>
  <si>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</si>
  <si>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</si>
  <si>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</si>
  <si>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</si>
  <si>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</si>
  <si>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</si>
  <si>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</si>
  <si>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</si>
  <si>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</si>
  <si>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</si>
  <si>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</si>
  <si>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</si>
  <si>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</si>
  <si>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</si>
  <si>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</si>
  <si>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</si>
  <si>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</si>
  <si>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</si>
  <si>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</si>
  <si>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</si>
  <si>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</si>
  <si>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</si>
  <si>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</si>
  <si>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</si>
  <si>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</si>
  <si>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</si>
  <si>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</si>
  <si>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</si>
  <si>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</si>
  <si>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</si>
  <si>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</si>
  <si>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</si>
  <si>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</si>
  <si>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</si>
  <si>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</si>
  <si>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</si>
  <si>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</si>
  <si>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</si>
  <si>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</si>
  <si>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</si>
  <si>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</si>
  <si>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</si>
  <si>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</si>
  <si>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</si>
  <si>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</si>
  <si>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</si>
  <si>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</si>
  <si>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</si>
  <si>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</si>
  <si>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</si>
  <si>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</si>
  <si>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</si>
  <si>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</si>
  <si>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</si>
  <si>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</si>
  <si>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</si>
  <si>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</si>
  <si>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</si>
  <si>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</si>
  <si>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</si>
  <si>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</si>
  <si>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</si>
  <si>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</si>
  <si>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</si>
  <si>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</si>
  <si>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</si>
  <si>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</si>
  <si>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</si>
  <si>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</si>
  <si>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</si>
  <si>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</si>
  <si>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</si>
  <si>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</si>
  <si>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</si>
  <si>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</si>
  <si>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</si>
  <si>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</si>
  <si>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</si>
  <si>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</si>
  <si>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</si>
  <si>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</si>
  <si>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</si>
  <si>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</si>
  <si>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</si>
  <si>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</si>
  <si>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</si>
  <si>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</si>
  <si>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</si>
  <si>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</si>
  <si>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</si>
  <si>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</si>
  <si>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</si>
  <si>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</si>
  <si>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</si>
  <si>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</si>
  <si>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</si>
  <si>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</si>
  <si>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</si>
  <si>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</si>
  <si>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</si>
  <si>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</si>
  <si>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</si>
  <si>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</si>
  <si>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</si>
  <si>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</si>
  <si>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</si>
  <si>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</si>
  <si>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</si>
  <si>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</si>
  <si>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</si>
  <si>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</si>
  <si>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</si>
  <si>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</si>
  <si>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</si>
  <si>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</si>
  <si>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</si>
  <si>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</si>
  <si>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</si>
  <si>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</si>
  <si>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</si>
  <si>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</si>
  <si>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</si>
  <si>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</si>
  <si>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</si>
  <si>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</si>
  <si>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</si>
  <si>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</si>
  <si>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</si>
  <si>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</si>
  <si>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</si>
  <si>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</si>
  <si>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</si>
  <si>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</si>
  <si>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</si>
  <si>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</si>
  <si>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</si>
  <si>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</si>
  <si>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</si>
  <si>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</si>
  <si>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</si>
  <si>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</si>
  <si>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</si>
  <si>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</si>
  <si>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</si>
  <si>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</si>
  <si>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</si>
  <si>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</si>
  <si>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</si>
  <si>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</si>
  <si>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</si>
  <si>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</si>
  <si>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</si>
  <si>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</si>
  <si>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</si>
  <si>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</si>
  <si>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</si>
  <si>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</si>
  <si>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</si>
  <si>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</si>
  <si>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</si>
  <si>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</si>
  <si>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</si>
  <si>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</si>
  <si>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</si>
  <si>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</si>
  <si>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</si>
  <si>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</si>
  <si>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</si>
  <si>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</si>
  <si>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</si>
  <si>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</si>
  <si>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</si>
  <si>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</si>
  <si>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</si>
  <si>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</si>
  <si>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</si>
  <si>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</si>
  <si>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</si>
  <si>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</si>
  <si>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</si>
  <si>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</si>
  <si>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</si>
  <si>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</si>
  <si>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</si>
  <si>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</si>
  <si>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</si>
  <si>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</si>
  <si>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</si>
  <si>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</si>
  <si>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</si>
  <si>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</si>
  <si>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</si>
  <si>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</si>
  <si>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</si>
  <si>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</si>
  <si>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</si>
  <si>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</si>
  <si>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</si>
  <si>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</si>
  <si>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</si>
  <si>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</si>
  <si>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</si>
  <si>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</si>
  <si>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</si>
  <si>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</si>
  <si>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</si>
  <si>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</si>
  <si>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</si>
  <si>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</si>
  <si>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</si>
  <si>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</si>
  <si>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</si>
  <si>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</si>
  <si>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</si>
  <si>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</si>
  <si>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</si>
  <si>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</si>
  <si>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</si>
  <si>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</si>
  <si>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</si>
  <si>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</si>
  <si>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</si>
  <si>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</si>
  <si>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</si>
  <si>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</si>
  <si>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</si>
  <si>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</si>
  <si>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</si>
  <si>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</si>
  <si>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</si>
  <si>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</si>
  <si>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</si>
  <si>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</si>
  <si>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</si>
  <si>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</si>
  <si>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</si>
  <si>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</si>
  <si>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</si>
  <si>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</si>
  <si>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</si>
  <si>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</si>
  <si>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</si>
  <si>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</si>
  <si>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</si>
  <si>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</si>
  <si>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</si>
  <si>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</si>
  <si>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</si>
  <si>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</si>
  <si>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</si>
  <si>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</si>
  <si>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</si>
  <si>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</si>
  <si>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</si>
  <si>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</si>
  <si>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</si>
  <si>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</si>
  <si>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</si>
  <si>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</si>
  <si>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</si>
  <si>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</si>
  <si>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</si>
  <si>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</si>
  <si>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</si>
  <si>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</si>
  <si>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</si>
  <si>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</si>
  <si>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</si>
  <si>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</si>
  <si>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</si>
  <si>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</si>
  <si>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</si>
  <si>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</si>
  <si>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</si>
  <si>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</si>
  <si>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</si>
  <si>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</si>
  <si>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</si>
  <si>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</si>
  <si>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</si>
  <si>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</si>
  <si>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</si>
  <si>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</si>
  <si>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</si>
  <si>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</si>
  <si>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</si>
  <si>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</si>
  <si>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</si>
  <si>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</si>
  <si>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</si>
  <si>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</si>
  <si>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</si>
  <si>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</si>
  <si>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</si>
  <si>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</si>
  <si>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</si>
  <si>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</si>
  <si>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</si>
  <si>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</si>
  <si>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</si>
  <si>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</si>
  <si>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</si>
  <si>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</si>
  <si>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</si>
  <si>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</si>
  <si>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</si>
  <si>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</si>
  <si>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</si>
  <si>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</si>
  <si>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</si>
  <si>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</si>
  <si>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</si>
  <si>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</si>
  <si>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</si>
  <si>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</si>
  <si>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</si>
  <si>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</si>
  <si>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</si>
  <si>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</si>
  <si>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</si>
  <si>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</si>
  <si>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</si>
  <si>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</si>
  <si>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</si>
  <si>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</si>
  <si>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</si>
  <si>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</si>
  <si>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</si>
  <si>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</si>
  <si>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</si>
  <si>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</si>
  <si>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</si>
  <si>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</si>
  <si>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</si>
  <si>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</si>
  <si>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</si>
  <si>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</si>
  <si>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</si>
  <si>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</si>
  <si>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</si>
  <si>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</si>
  <si>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</si>
  <si>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</si>
  <si>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</si>
  <si>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</si>
  <si>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</si>
  <si>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</si>
  <si>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</si>
  <si>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</si>
  <si>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</si>
  <si>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</si>
  <si>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</si>
  <si>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</si>
  <si>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</si>
  <si>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</si>
  <si>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</si>
  <si>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</si>
  <si>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</si>
  <si>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</si>
  <si>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</si>
  <si>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</si>
  <si>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</si>
  <si>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</si>
  <si>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</si>
  <si>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</si>
  <si>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</si>
  <si>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</si>
  <si>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</si>
  <si>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</si>
  <si>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</si>
  <si>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</si>
  <si>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</si>
  <si>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</si>
  <si>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</si>
  <si>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</si>
  <si>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</si>
  <si>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</si>
  <si>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</si>
  <si>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</si>
  <si>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</si>
  <si>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</si>
  <si>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</si>
  <si>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</si>
  <si>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</si>
  <si>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</si>
  <si>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</si>
  <si>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</si>
  <si>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</si>
  <si>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</si>
  <si>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</si>
  <si>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</si>
  <si>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</si>
  <si>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</si>
  <si>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</si>
  <si>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</si>
  <si>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</si>
  <si>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</si>
  <si>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</si>
  <si>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</si>
  <si>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</si>
  <si>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</si>
  <si>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</si>
  <si>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</si>
  <si>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</si>
  <si>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</si>
  <si>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</si>
  <si>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</si>
  <si>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</si>
  <si>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</si>
  <si>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</si>
  <si>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</si>
  <si>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</si>
  <si>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</si>
  <si>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</si>
  <si>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</si>
  <si>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</si>
  <si>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</si>
  <si>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</si>
  <si>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</si>
  <si>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</si>
  <si>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</si>
  <si>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</si>
  <si>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</si>
  <si>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</si>
  <si>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</si>
  <si>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</si>
  <si>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</si>
  <si>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</si>
  <si>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</si>
  <si>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</si>
  <si>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</si>
  <si>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</si>
  <si>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</si>
  <si>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</si>
  <si>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</si>
  <si>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</si>
  <si>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</si>
  <si>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</si>
  <si>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</si>
  <si>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</si>
  <si>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</si>
  <si>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</si>
  <si>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</si>
  <si>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</si>
  <si>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</si>
  <si>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</si>
  <si>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</si>
  <si>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</si>
  <si>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</si>
  <si>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</si>
  <si>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</si>
  <si>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</si>
  <si>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</si>
  <si>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</si>
  <si>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</si>
  <si>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</si>
  <si>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</si>
  <si>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</si>
  <si>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</si>
  <si>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</si>
  <si>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</si>
  <si>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</si>
  <si>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</si>
  <si>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</si>
  <si>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</si>
  <si>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</si>
  <si>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</si>
  <si>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</si>
  <si>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</si>
  <si>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</si>
  <si>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</si>
  <si>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</si>
  <si>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</si>
  <si>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</si>
  <si>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</si>
  <si>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</si>
  <si>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</si>
  <si>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</si>
  <si>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</si>
  <si>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</si>
  <si>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</si>
  <si>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</si>
  <si>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</si>
  <si>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</si>
  <si>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</si>
  <si>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</si>
  <si>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</si>
  <si>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</si>
  <si>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</si>
  <si>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</si>
  <si>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</si>
  <si>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</si>
  <si>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</si>
  <si>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</si>
  <si>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</si>
  <si>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</si>
  <si>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</si>
  <si>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</si>
  <si>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</si>
  <si>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</si>
  <si>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</si>
  <si>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</si>
  <si>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</si>
  <si>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</si>
  <si>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</si>
  <si>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</si>
  <si>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</si>
  <si>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</si>
  <si>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</si>
  <si>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</si>
  <si>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</si>
  <si>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</si>
  <si>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</si>
  <si>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</si>
  <si>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</si>
  <si>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</si>
  <si>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</si>
  <si>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</si>
  <si>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</si>
  <si>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</si>
  <si>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</si>
  <si>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</si>
  <si>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</si>
  <si>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</si>
  <si>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</si>
  <si>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</si>
  <si>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</si>
  <si>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</si>
  <si>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</si>
  <si>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</si>
  <si>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</si>
  <si>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</si>
  <si>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</si>
  <si>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</si>
  <si>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</si>
  <si>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</si>
  <si>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</si>
  <si>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</si>
  <si>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</si>
  <si>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</si>
  <si>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</si>
  <si>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</si>
  <si>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</si>
  <si>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</si>
  <si>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</si>
  <si>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</si>
  <si>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</si>
  <si>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</si>
  <si>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</si>
  <si>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</si>
  <si>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</si>
  <si>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</si>
  <si>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</si>
  <si>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</si>
  <si>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</si>
  <si>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</si>
  <si>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</si>
  <si>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</si>
  <si>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</si>
  <si>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</si>
  <si>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</si>
  <si>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</si>
  <si>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</si>
  <si>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</si>
  <si>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</si>
  <si>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</si>
  <si>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</si>
  <si>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</si>
  <si>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</si>
  <si>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</si>
  <si>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</si>
  <si>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</si>
  <si>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</si>
  <si>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</si>
  <si>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</si>
  <si>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</si>
  <si>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</si>
  <si>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</si>
  <si>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</si>
  <si>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</si>
  <si>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</si>
  <si>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</si>
  <si>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</si>
  <si>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</si>
  <si>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</si>
  <si>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</si>
  <si>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</si>
  <si>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</si>
  <si>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</si>
  <si>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</si>
  <si>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</si>
  <si>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</si>
  <si>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</si>
  <si>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</si>
  <si>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</si>
  <si>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</si>
  <si>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</si>
  <si>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</si>
  <si>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</si>
  <si>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</si>
  <si>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</si>
  <si>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</si>
  <si>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</si>
  <si>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</si>
  <si>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</si>
  <si>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</si>
  <si>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</si>
  <si>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</si>
  <si>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</si>
  <si>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</si>
  <si>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</si>
  <si>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</si>
  <si>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</si>
  <si>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</si>
  <si>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</si>
  <si>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</si>
  <si>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</si>
  <si>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</si>
  <si>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</si>
  <si>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</si>
  <si>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</si>
  <si>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</si>
  <si>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</si>
  <si>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</si>
  <si>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</si>
  <si>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</si>
  <si>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</si>
  <si>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</si>
  <si>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</si>
  <si>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</si>
  <si>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</si>
  <si>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</si>
  <si>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</si>
  <si>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</si>
  <si>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</si>
  <si>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</si>
  <si>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</si>
  <si>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</si>
  <si>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</si>
  <si>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</si>
  <si>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</si>
  <si>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</si>
  <si>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</si>
  <si>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</si>
  <si>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</si>
  <si>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</si>
  <si>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</si>
  <si>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</si>
  <si>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</si>
  <si>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</si>
  <si>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</si>
  <si>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</si>
  <si>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</si>
  <si>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</si>
  <si>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</si>
  <si>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</si>
  <si>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</si>
  <si>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</si>
  <si>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</si>
  <si>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</si>
  <si>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</si>
  <si>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</si>
  <si>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</si>
  <si>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</si>
  <si>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</si>
  <si>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</si>
  <si>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</si>
  <si>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</si>
  <si>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</si>
  <si>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</si>
  <si>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</si>
  <si>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</si>
  <si>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</si>
  <si>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</si>
  <si>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</si>
  <si>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</si>
  <si>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</si>
  <si>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</si>
  <si>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</si>
  <si>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</si>
  <si>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</si>
  <si>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</si>
  <si>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</si>
  <si>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</si>
  <si>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</si>
  <si>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</si>
  <si>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</si>
  <si>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</si>
  <si>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</si>
  <si>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</si>
  <si>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</si>
  <si>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</si>
  <si>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</si>
  <si>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</si>
  <si>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</si>
  <si>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</si>
  <si>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</si>
  <si>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</si>
  <si>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</si>
  <si>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</si>
  <si>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</si>
  <si>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</si>
  <si>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</si>
  <si>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</si>
  <si>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</si>
  <si>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</si>
  <si>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</si>
  <si>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</si>
  <si>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</si>
  <si>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</si>
  <si>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</si>
  <si>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</si>
  <si>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</si>
  <si>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</si>
  <si>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</si>
  <si>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</si>
  <si>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</si>
  <si>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</si>
  <si>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</si>
  <si>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</si>
  <si>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</si>
  <si>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</si>
  <si>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</si>
  <si>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</si>
  <si>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</si>
  <si>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</si>
  <si>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</si>
  <si>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</si>
  <si>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</si>
  <si>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</si>
  <si>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</si>
  <si>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</si>
  <si>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</si>
  <si>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</si>
  <si>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</si>
  <si>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</si>
  <si>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</si>
  <si>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</si>
  <si>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</si>
  <si>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</si>
  <si>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</si>
  <si>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</si>
  <si>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</si>
  <si>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</si>
  <si>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</si>
  <si>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</si>
  <si>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</si>
  <si>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</si>
  <si>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</si>
  <si>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</si>
  <si>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</si>
  <si>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</si>
  <si>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</si>
  <si>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</si>
  <si>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</si>
  <si>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</si>
  <si>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</si>
  <si>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</si>
  <si>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</si>
  <si>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</si>
  <si>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</si>
  <si>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</si>
  <si>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</si>
  <si>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</si>
  <si>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</si>
  <si>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</si>
  <si>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</si>
  <si>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</si>
  <si>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</si>
  <si>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</si>
  <si>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</si>
  <si>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</si>
  <si>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</si>
  <si>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</si>
  <si>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</si>
  <si>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</si>
  <si>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</si>
  <si>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</si>
  <si>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</si>
  <si>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</si>
  <si>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</si>
  <si>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</si>
  <si>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</si>
  <si>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</si>
  <si>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</si>
  <si>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</si>
  <si>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</si>
  <si>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</si>
  <si>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</si>
  <si>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</si>
  <si>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</si>
  <si>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</si>
  <si>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</si>
  <si>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</si>
  <si>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</si>
  <si>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</si>
  <si>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</si>
  <si>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</si>
  <si>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</si>
  <si>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</si>
  <si>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</si>
  <si>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</si>
  <si>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</si>
  <si>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</si>
  <si>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</si>
  <si>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</si>
  <si>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</si>
  <si>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</si>
  <si>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</si>
  <si>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</si>
  <si>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</si>
  <si>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</si>
  <si>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</si>
  <si>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</si>
  <si>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</si>
  <si>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</si>
  <si>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</si>
  <si>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</si>
  <si>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</si>
  <si>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</si>
  <si>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</si>
  <si>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</si>
  <si>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</si>
  <si>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</si>
  <si>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</si>
  <si>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</si>
  <si>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</si>
  <si>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</si>
  <si>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</si>
  <si>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</si>
  <si>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</si>
  <si>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</si>
  <si>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</si>
  <si>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</si>
  <si>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</si>
  <si>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</si>
  <si>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</si>
  <si>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</si>
  <si>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</si>
  <si>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</si>
  <si>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</si>
  <si>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</si>
  <si>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</si>
  <si>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</si>
  <si>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</si>
  <si>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</si>
  <si>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</si>
  <si>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</si>
  <si>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</si>
  <si>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</si>
  <si>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</si>
  <si>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</si>
  <si>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</si>
  <si>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</si>
  <si>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</si>
  <si>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</si>
  <si>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</si>
  <si>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</si>
  <si>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</si>
  <si>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</si>
  <si>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</si>
  <si>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</si>
  <si>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</si>
  <si>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</si>
  <si>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</si>
  <si>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</si>
  <si>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</si>
  <si>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</si>
  <si>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</si>
  <si>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</si>
  <si>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</si>
  <si>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</si>
  <si>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</si>
  <si>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</si>
  <si>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</si>
  <si>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</si>
  <si>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</si>
  <si>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</si>
  <si>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</si>
  <si>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</si>
  <si>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</si>
  <si>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</si>
  <si>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</si>
  <si>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</si>
  <si>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</si>
  <si>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</si>
  <si>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</si>
  <si>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</si>
  <si>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</si>
  <si>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</si>
  <si>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</si>
  <si>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</si>
  <si>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</si>
  <si>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</si>
  <si>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</si>
  <si>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</si>
  <si>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</si>
  <si>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</si>
  <si>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</si>
  <si>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</si>
  <si>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</si>
  <si>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</si>
  <si>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</si>
  <si>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</si>
  <si>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</si>
  <si>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</si>
  <si>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</si>
  <si>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</si>
  <si>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</si>
  <si>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</si>
  <si>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</si>
  <si>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</si>
  <si>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</si>
  <si>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</si>
  <si>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</si>
  <si>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</si>
  <si>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</si>
  <si>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</si>
  <si>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</si>
  <si>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</si>
  <si>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</si>
  <si>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</si>
  <si>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</si>
  <si>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</si>
  <si>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</si>
  <si>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</si>
  <si>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</si>
  <si>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</si>
  <si>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</si>
  <si>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</si>
  <si>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</si>
  <si>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</si>
  <si>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</si>
  <si>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</si>
  <si>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</si>
  <si>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</si>
  <si>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</si>
  <si>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</si>
  <si>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</si>
  <si>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</si>
  <si>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</si>
  <si>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</si>
  <si>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</si>
  <si>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</si>
  <si>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</si>
  <si>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</si>
  <si>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</si>
  <si>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</si>
  <si>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</si>
  <si>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</si>
  <si>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</si>
  <si>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</si>
  <si>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</si>
  <si>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</si>
  <si>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</si>
  <si>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</si>
  <si>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</si>
  <si>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</si>
  <si>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</si>
  <si>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</si>
  <si>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</si>
  <si>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</si>
  <si>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</si>
  <si>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</si>
  <si>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</si>
  <si>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</si>
  <si>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</si>
  <si>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</si>
  <si>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</si>
  <si>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</si>
  <si>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</si>
  <si>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</si>
  <si>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</si>
  <si>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</si>
  <si>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</si>
  <si>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</si>
  <si>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</si>
  <si>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</si>
  <si>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</si>
  <si>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</si>
  <si>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</si>
  <si>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</si>
  <si>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</si>
  <si>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</si>
  <si>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</si>
  <si>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</si>
  <si>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</si>
  <si>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</si>
  <si>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</si>
  <si>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</si>
  <si>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</si>
  <si>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</si>
  <si>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</si>
  <si>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</si>
  <si>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</si>
  <si>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</si>
  <si>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</si>
  <si>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</si>
  <si>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</si>
  <si>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</si>
  <si>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</si>
  <si>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</si>
  <si>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</si>
  <si>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</si>
  <si>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</si>
  <si>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</si>
  <si>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</si>
  <si>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</si>
  <si>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</si>
  <si>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</si>
  <si>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</si>
  <si>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</si>
  <si>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</si>
  <si>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</si>
  <si>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</si>
  <si>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</si>
  <si>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</si>
  <si>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</si>
  <si>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</si>
  <si>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</si>
  <si>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</si>
  <si>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</si>
  <si>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</si>
  <si>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</si>
  <si>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</si>
  <si>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</si>
  <si>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</si>
  <si>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</si>
  <si>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</si>
  <si>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</si>
  <si>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</si>
  <si>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</si>
  <si>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</si>
  <si>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</si>
  <si>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</si>
  <si>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</si>
  <si>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</si>
  <si>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</si>
  <si>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</si>
  <si>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</si>
  <si>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</si>
  <si>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</si>
  <si>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</si>
  <si>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</si>
  <si>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</si>
  <si>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</si>
  <si>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</si>
  <si>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</si>
  <si>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</si>
  <si>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</si>
  <si>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</si>
  <si>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</si>
  <si>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</si>
  <si>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</si>
  <si>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</si>
  <si>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</si>
  <si>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</si>
  <si>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</si>
  <si>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</si>
  <si>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</si>
  <si>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</si>
  <si>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</si>
  <si>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</si>
  <si>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</si>
  <si>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</si>
  <si>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</si>
  <si>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</si>
  <si>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</si>
  <si>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</si>
  <si>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</si>
  <si>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</si>
  <si>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</si>
  <si>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</si>
  <si>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</si>
  <si>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</si>
  <si>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</si>
  <si>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</si>
  <si>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</si>
  <si>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</si>
  <si>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</si>
  <si>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</si>
  <si>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</si>
  <si>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</si>
  <si>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</si>
  <si>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</si>
  <si>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</si>
  <si>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</si>
  <si>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</si>
  <si>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</si>
  <si>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</si>
  <si>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</si>
  <si>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</si>
  <si>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</si>
  <si>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</si>
  <si>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</si>
  <si>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</si>
  <si>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</si>
  <si>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</si>
  <si>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</si>
  <si>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</si>
  <si>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</si>
  <si>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</si>
  <si>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</si>
  <si>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</si>
  <si>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</si>
  <si>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</si>
  <si>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</si>
  <si>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</si>
  <si>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</si>
  <si>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</si>
  <si>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</si>
  <si>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</si>
  <si>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</si>
  <si>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</si>
  <si>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</si>
  <si>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</si>
  <si>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</si>
  <si>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</si>
  <si>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</si>
  <si>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</si>
  <si>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</si>
  <si>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</si>
  <si>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</si>
  <si>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</si>
  <si>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</si>
  <si>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</si>
  <si>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</si>
  <si>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</si>
  <si>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</si>
  <si>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</si>
  <si>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</si>
  <si>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</si>
  <si>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</si>
  <si>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</si>
  <si>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</si>
  <si>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</si>
  <si>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</si>
  <si>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</si>
  <si>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</si>
  <si>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</si>
  <si>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</si>
  <si>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</si>
  <si>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</si>
  <si>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</si>
  <si>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</si>
  <si>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</si>
  <si>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</si>
  <si>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</si>
  <si>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</si>
  <si>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</si>
  <si>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</si>
  <si>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</si>
  <si>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</si>
  <si>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</si>
  <si>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</si>
  <si>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</si>
  <si>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</si>
  <si>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</si>
  <si>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</si>
  <si>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</si>
  <si>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</si>
  <si>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</si>
  <si>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</si>
  <si>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</si>
  <si>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</si>
  <si>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</si>
  <si>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</si>
  <si>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</si>
  <si>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</si>
  <si>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</si>
  <si>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</si>
  <si>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</si>
  <si>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</si>
  <si>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</si>
  <si>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</si>
  <si>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</si>
  <si>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</si>
  <si>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</si>
  <si>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</si>
  <si>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</si>
  <si>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</si>
  <si>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</si>
  <si>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</si>
  <si>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</si>
  <si>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</si>
  <si>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</si>
  <si>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</si>
  <si>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</si>
  <si>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</si>
  <si>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</si>
  <si>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</si>
  <si>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</si>
  <si>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</si>
  <si>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</si>
  <si>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</si>
  <si>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</si>
  <si>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</si>
  <si>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</si>
  <si>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</si>
  <si>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</si>
  <si>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</si>
  <si>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</si>
  <si>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</si>
  <si>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</si>
  <si>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</si>
  <si>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</si>
  <si>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</si>
  <si>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</si>
  <si>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</si>
  <si>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</si>
  <si>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</si>
  <si>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</si>
  <si>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</si>
  <si>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</si>
  <si>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</si>
  <si>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</si>
  <si>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</si>
  <si>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</si>
  <si>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</si>
  <si>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</si>
  <si>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</si>
  <si>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</si>
  <si>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</si>
  <si>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</si>
  <si>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</si>
  <si>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</si>
  <si>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</si>
  <si>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</si>
  <si>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</si>
  <si>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</si>
  <si>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</si>
  <si>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</si>
  <si>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</si>
  <si>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</si>
  <si>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</si>
  <si>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</si>
  <si>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</si>
  <si>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</si>
  <si>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</si>
  <si>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</si>
  <si>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</si>
  <si>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</si>
  <si>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</si>
  <si>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</si>
  <si>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</si>
  <si>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</si>
  <si>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</si>
  <si>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</si>
  <si>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</si>
  <si>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</si>
  <si>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</si>
  <si>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</si>
  <si>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</si>
  <si>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</si>
  <si>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</si>
  <si>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</si>
  <si>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</si>
  <si>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</si>
  <si>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</si>
  <si>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</si>
  <si>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</si>
  <si>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</si>
  <si>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</si>
  <si>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</si>
  <si>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</si>
  <si>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</si>
  <si>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</si>
  <si>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</si>
  <si>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</si>
  <si>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</si>
  <si>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</si>
  <si>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</si>
  <si>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</si>
  <si>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</si>
  <si>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</si>
  <si>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</si>
  <si>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</si>
  <si>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</si>
  <si>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</si>
  <si>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</si>
  <si>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</si>
  <si>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</si>
  <si>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</si>
  <si>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</si>
  <si>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</si>
  <si>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</si>
  <si>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</si>
  <si>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</si>
  <si>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</si>
  <si>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</si>
  <si>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</si>
  <si>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</si>
  <si>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</si>
  <si>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</si>
  <si>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</si>
  <si>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</si>
  <si>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</si>
  <si>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</si>
  <si>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</si>
  <si>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</si>
  <si>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</si>
  <si>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</si>
  <si>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</si>
  <si>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</si>
  <si>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</si>
  <si>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</si>
  <si>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</si>
  <si>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</si>
  <si>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</si>
  <si>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</si>
  <si>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</si>
  <si>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</si>
  <si>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</si>
  <si>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</si>
  <si>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</si>
  <si>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</si>
  <si>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</si>
  <si>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</si>
  <si>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</si>
  <si>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</si>
  <si>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</si>
  <si>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</si>
  <si>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</si>
  <si>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</si>
  <si>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</si>
  <si>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</si>
  <si>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</si>
  <si>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</si>
  <si>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</si>
  <si>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</si>
  <si>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</si>
  <si>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</si>
  <si>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</si>
  <si>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</si>
  <si>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</si>
  <si>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</si>
  <si>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</si>
  <si>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</si>
  <si>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</si>
  <si>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</si>
  <si>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</si>
  <si>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</si>
  <si>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</si>
  <si>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</si>
  <si>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</si>
  <si>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</si>
  <si>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</si>
  <si>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</si>
  <si>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</si>
  <si>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</si>
  <si>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</si>
  <si>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</si>
  <si>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</si>
  <si>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</si>
  <si>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</si>
  <si>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</si>
  <si>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</si>
  <si>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</si>
  <si>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</si>
  <si>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</si>
  <si>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</si>
  <si>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</si>
  <si>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</si>
  <si>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</si>
  <si>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</si>
  <si>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</si>
  <si>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</si>
  <si>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</si>
  <si>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</si>
  <si>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</si>
  <si>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</si>
  <si>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</si>
  <si>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</si>
  <si>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</si>
  <si>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</si>
  <si>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</si>
  <si>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</si>
  <si>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</si>
  <si>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</si>
  <si>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</si>
  <si>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</si>
  <si>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</si>
  <si>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</si>
  <si>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</si>
  <si>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</si>
  <si>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</si>
  <si>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</si>
  <si>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</si>
  <si>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</si>
  <si>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</si>
  <si>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</si>
  <si>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</si>
  <si>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</si>
  <si>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</si>
  <si>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</si>
  <si>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</si>
  <si>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</si>
  <si>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</si>
  <si>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</si>
  <si>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</si>
  <si>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</si>
  <si>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</si>
  <si>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</si>
  <si>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</si>
  <si>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</si>
  <si>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</si>
  <si>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</si>
  <si>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</si>
  <si>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</si>
  <si>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</si>
  <si>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</si>
  <si>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</si>
  <si>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</si>
  <si>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</si>
  <si>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</si>
  <si>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</si>
  <si>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</si>
  <si>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</si>
  <si>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</si>
  <si>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</si>
  <si>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</si>
  <si>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</si>
  <si>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</si>
  <si>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</si>
  <si>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</si>
  <si>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</si>
  <si>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</si>
  <si>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</si>
  <si>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</si>
  <si>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</si>
  <si>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</si>
  <si>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</si>
  <si>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</si>
  <si>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</si>
  <si>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</si>
  <si>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</si>
  <si>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</si>
  <si>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</si>
  <si>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</si>
  <si>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</si>
  <si>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</si>
  <si>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</si>
  <si>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</si>
  <si>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</si>
  <si>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</si>
  <si>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</si>
  <si>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</si>
  <si>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</si>
  <si>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</si>
  <si>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</si>
  <si>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</si>
  <si>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</si>
  <si>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</si>
  <si>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</si>
  <si>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</si>
  <si>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</si>
  <si>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</si>
  <si>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</si>
  <si>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</si>
  <si>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</si>
  <si>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</si>
  <si>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</si>
  <si>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</si>
  <si>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</si>
  <si>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</si>
  <si>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</si>
  <si>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</si>
  <si>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</si>
  <si>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</si>
  <si>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</si>
  <si>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</si>
  <si>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</si>
  <si>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</si>
  <si>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</si>
  <si>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</si>
  <si>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</si>
  <si>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</si>
  <si>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</si>
  <si>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</si>
  <si>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</si>
  <si>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</si>
  <si>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</si>
  <si>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</si>
  <si>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</si>
  <si>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</si>
  <si>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</si>
  <si>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</si>
  <si>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</si>
  <si>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</si>
  <si>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</si>
  <si>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</si>
  <si>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</si>
  <si>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</si>
  <si>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</si>
  <si>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</si>
  <si>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</si>
  <si>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</si>
  <si>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</si>
  <si>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</si>
  <si>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</si>
  <si>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</si>
  <si>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</si>
  <si>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</si>
  <si>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</si>
  <si>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</si>
  <si>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</si>
  <si>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</si>
  <si>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</si>
  <si>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</si>
  <si>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</si>
  <si>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</si>
  <si>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</si>
  <si>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</si>
  <si>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</si>
  <si>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</si>
  <si>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</si>
  <si>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</si>
  <si>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</si>
  <si>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</si>
  <si>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</si>
  <si>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</si>
  <si>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</si>
  <si>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</si>
  <si>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</si>
  <si>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</si>
  <si>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</si>
  <si>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</si>
  <si>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</si>
  <si>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</si>
  <si>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</si>
  <si>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</si>
  <si>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</si>
  <si>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</si>
  <si>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</si>
  <si>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</si>
  <si>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</si>
  <si>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</si>
  <si>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</si>
  <si>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</si>
  <si>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</si>
  <si>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</si>
  <si>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</si>
  <si>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</si>
  <si>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</si>
  <si>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</si>
  <si>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</si>
  <si>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</si>
  <si>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</si>
  <si>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</si>
  <si>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</si>
  <si>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</si>
  <si>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</si>
  <si>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</si>
  <si>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</si>
  <si>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</si>
  <si>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</si>
  <si>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</si>
  <si>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</si>
  <si>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</si>
  <si>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</si>
  <si>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</si>
  <si>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</si>
  <si>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</si>
  <si>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</si>
  <si>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</si>
  <si>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</si>
  <si>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</si>
  <si>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</si>
  <si>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</si>
  <si>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</si>
  <si>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</si>
  <si>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</si>
  <si>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</si>
  <si>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</si>
  <si>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</si>
  <si>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</si>
  <si>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</si>
  <si>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</si>
  <si>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</si>
  <si>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</si>
  <si>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</si>
  <si>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</si>
  <si>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</si>
  <si>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</si>
  <si>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</si>
  <si>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</si>
  <si>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</si>
  <si>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</si>
  <si>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</si>
  <si>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</si>
  <si>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</si>
  <si>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</si>
  <si>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</si>
  <si>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</si>
  <si>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</si>
  <si>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</si>
  <si>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</si>
  <si>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</si>
  <si>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</si>
  <si>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</si>
  <si>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</si>
  <si>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</si>
  <si>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</si>
  <si>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</si>
  <si>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</si>
  <si>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</si>
  <si>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</si>
  <si>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</si>
  <si>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</si>
  <si>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</si>
  <si>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</si>
  <si>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</si>
  <si>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</si>
  <si>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</si>
  <si>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</si>
  <si>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</si>
  <si>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</si>
  <si>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</si>
  <si>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</si>
  <si>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</si>
  <si>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</si>
  <si>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</si>
  <si>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</si>
  <si>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</si>
  <si>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</si>
  <si>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</si>
  <si>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</si>
  <si>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</si>
  <si>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</si>
  <si>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</si>
  <si>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</si>
  <si>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</si>
  <si>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</si>
  <si>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</si>
  <si>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</si>
  <si>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</si>
  <si>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</si>
  <si>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</si>
  <si>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</si>
  <si>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</si>
  <si>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</si>
  <si>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</si>
  <si>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</si>
  <si>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</si>
  <si>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</si>
  <si>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</si>
  <si>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</si>
  <si>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</si>
  <si>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</si>
  <si>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</si>
  <si>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</si>
  <si>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</si>
  <si>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</si>
  <si>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</si>
  <si>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</si>
  <si>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</si>
  <si>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</si>
  <si>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</si>
  <si>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</si>
  <si>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</si>
  <si>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</si>
  <si>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</si>
  <si>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</si>
  <si>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</si>
  <si>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</si>
  <si>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</si>
  <si>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</si>
  <si>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</si>
  <si>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</si>
  <si>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</si>
  <si>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</si>
  <si>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</si>
  <si>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</si>
  <si>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</si>
  <si>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</si>
  <si>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</si>
  <si>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</si>
  <si>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</si>
  <si>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</si>
  <si>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</si>
  <si>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</si>
  <si>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</si>
  <si>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</si>
  <si>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</si>
  <si>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</si>
  <si>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</si>
  <si>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</si>
  <si>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</si>
  <si>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</si>
  <si>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</si>
  <si>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</si>
  <si>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</si>
  <si>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</si>
  <si>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</si>
  <si>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</si>
  <si>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</si>
  <si>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</si>
  <si>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</si>
  <si>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</si>
  <si>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</si>
  <si>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</si>
  <si>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</si>
  <si>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</si>
  <si>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</si>
  <si>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</si>
  <si>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</si>
  <si>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</si>
  <si>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</si>
  <si>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</si>
  <si>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</si>
  <si>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</si>
  <si>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</si>
  <si>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</si>
  <si>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</si>
  <si>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</si>
  <si>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</si>
  <si>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</si>
  <si>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</si>
  <si>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</si>
  <si>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</si>
  <si>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</si>
  <si>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</si>
  <si>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</si>
  <si>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</si>
  <si>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</si>
  <si>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</si>
  <si>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</si>
  <si>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</si>
  <si>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</si>
  <si>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</si>
  <si>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</si>
  <si>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</si>
  <si>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</si>
  <si>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</si>
  <si>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</si>
  <si>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</si>
  <si>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</si>
  <si>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</si>
  <si>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</si>
  <si>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</si>
  <si>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</si>
  <si>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</si>
  <si>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</si>
  <si>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</si>
  <si>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</si>
  <si>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</si>
  <si>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</si>
  <si>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</si>
  <si>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</si>
  <si>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</si>
  <si>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</si>
  <si>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</si>
  <si>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</si>
  <si>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</si>
  <si>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</si>
  <si>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</si>
  <si>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</si>
  <si>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</si>
  <si>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</si>
  <si>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</si>
  <si>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</si>
  <si>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</si>
  <si>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</si>
  <si>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</si>
  <si>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</si>
  <si>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</si>
  <si>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</si>
  <si>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</si>
  <si>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</si>
  <si>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</si>
  <si>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</si>
  <si>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</si>
  <si>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</si>
  <si>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</si>
  <si>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</si>
  <si>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</si>
  <si>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</si>
  <si>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</si>
  <si>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</si>
  <si>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</si>
  <si>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</si>
  <si>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</si>
  <si>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</si>
  <si>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</si>
  <si>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</si>
  <si>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</si>
  <si>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</si>
  <si>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</si>
  <si>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</si>
  <si>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</si>
  <si>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</si>
  <si>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</si>
  <si>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</si>
  <si>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</si>
  <si>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</si>
  <si>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</si>
  <si>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</si>
  <si>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</si>
  <si>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</si>
  <si>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</si>
  <si>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</si>
  <si>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</si>
  <si>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</si>
  <si>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</si>
  <si>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</si>
  <si>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</si>
  <si>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</si>
  <si>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</si>
  <si>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</si>
  <si>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</si>
  <si>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</si>
  <si>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</si>
  <si>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</si>
  <si>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</si>
  <si>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</si>
  <si>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</si>
  <si>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</si>
  <si>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</si>
  <si>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</si>
  <si>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</si>
  <si>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</si>
  <si>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</si>
  <si>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</si>
  <si>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</si>
  <si>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</si>
  <si>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</si>
  <si>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</si>
  <si>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</si>
  <si>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</si>
  <si>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</si>
  <si>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</si>
  <si>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</si>
  <si>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</si>
  <si>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</si>
  <si>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</si>
  <si>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</si>
  <si>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</si>
  <si>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</si>
  <si>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</si>
  <si>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</si>
  <si>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</si>
  <si>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</si>
  <si>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</si>
  <si>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</si>
  <si>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</si>
  <si>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</si>
  <si>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</si>
  <si>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</si>
  <si>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</si>
  <si>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</si>
  <si>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</si>
  <si>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</si>
  <si>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</si>
  <si>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</si>
  <si>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</si>
  <si>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</si>
  <si>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</si>
  <si>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</si>
  <si>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</si>
  <si>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</si>
  <si>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</si>
  <si>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</si>
  <si>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</si>
  <si>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</si>
  <si>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</si>
  <si>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</si>
  <si>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</si>
  <si>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</si>
  <si>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</si>
  <si>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</si>
  <si>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</si>
  <si>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</si>
  <si>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</si>
  <si>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</si>
  <si>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</si>
  <si>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</si>
  <si>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</si>
  <si>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</si>
  <si>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</si>
  <si>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</si>
  <si>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</si>
  <si>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</si>
  <si>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</si>
  <si>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</si>
  <si>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</si>
  <si>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</si>
  <si>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</si>
  <si>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</si>
  <si>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</si>
  <si>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</si>
  <si>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</si>
  <si>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</si>
  <si>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</si>
  <si>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</si>
  <si>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</si>
  <si>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</si>
  <si>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</si>
  <si>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</si>
  <si>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</si>
  <si>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</si>
  <si>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</si>
  <si>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</si>
  <si>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</si>
  <si>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</si>
  <si>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</si>
  <si>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</si>
  <si>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</si>
  <si>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</si>
  <si>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</si>
  <si>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</si>
  <si>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</si>
  <si>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</si>
  <si>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</si>
  <si>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</si>
  <si>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</si>
  <si>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</si>
  <si>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</si>
  <si>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</si>
  <si>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</si>
  <si>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</si>
  <si>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</si>
  <si>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</si>
  <si>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</si>
  <si>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</si>
  <si>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</si>
  <si>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</si>
  <si>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</si>
  <si>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</si>
  <si>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</si>
  <si>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</si>
  <si>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</si>
  <si>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</si>
  <si>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</si>
  <si>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</si>
  <si>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</si>
  <si>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</si>
  <si>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</si>
  <si>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</si>
  <si>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</si>
  <si>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</si>
  <si>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</si>
  <si>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</si>
  <si>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</si>
  <si>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</si>
  <si>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</si>
  <si>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</si>
  <si>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</si>
  <si>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</si>
  <si>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</si>
  <si>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</si>
  <si>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</si>
  <si>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</si>
  <si>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</si>
  <si>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</si>
  <si>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</si>
  <si>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</si>
  <si>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</si>
  <si>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</si>
  <si>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</si>
  <si>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</si>
  <si>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</si>
  <si>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</si>
  <si>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</si>
  <si>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</si>
  <si>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</si>
  <si>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</si>
  <si>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</si>
  <si>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</si>
  <si>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</si>
  <si>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</si>
  <si>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</si>
  <si>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</si>
  <si>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</si>
  <si>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</si>
  <si>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</si>
  <si>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</si>
  <si>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</si>
  <si>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</si>
  <si>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</si>
  <si>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</si>
  <si>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</si>
  <si>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</si>
  <si>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</si>
  <si>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</si>
  <si>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</si>
  <si>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</si>
  <si>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</si>
  <si>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</si>
  <si>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</si>
  <si>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</si>
  <si>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</si>
  <si>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</si>
  <si>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</si>
  <si>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</si>
  <si>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</si>
  <si>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</si>
  <si>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</si>
  <si>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</si>
  <si>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</si>
  <si>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</si>
  <si>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</si>
  <si>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</si>
  <si>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</si>
  <si>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</si>
  <si>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</si>
  <si>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</si>
  <si>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</si>
  <si>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</si>
  <si>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</si>
  <si>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</si>
  <si>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</si>
  <si>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</si>
  <si>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</si>
  <si>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</si>
  <si>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</si>
  <si>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</si>
  <si>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</si>
  <si>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</si>
  <si>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</si>
  <si>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</si>
  <si>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</si>
  <si>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</si>
  <si>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</si>
  <si>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</si>
  <si>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</si>
  <si>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</si>
  <si>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</si>
  <si>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</si>
  <si>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</si>
  <si>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</si>
  <si>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</si>
  <si>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</si>
  <si>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</si>
  <si>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</si>
  <si>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</si>
  <si>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</si>
  <si>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</si>
  <si>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</si>
  <si>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</si>
  <si>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</si>
  <si>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</si>
  <si>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</si>
  <si>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</si>
  <si>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</si>
  <si>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</si>
  <si>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</si>
  <si>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</si>
  <si>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</si>
  <si>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</si>
  <si>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</si>
  <si>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</si>
  <si>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</si>
  <si>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</si>
  <si>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</si>
  <si>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</si>
  <si>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</si>
  <si>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</si>
  <si>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</si>
  <si>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</si>
  <si>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</si>
  <si>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</si>
  <si>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</si>
  <si>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</si>
  <si>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</si>
  <si>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</si>
  <si>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</si>
  <si>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</si>
  <si>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</si>
  <si>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</si>
  <si>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</si>
  <si>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</si>
  <si>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</si>
  <si>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</si>
  <si>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</si>
  <si>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</si>
  <si>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</si>
  <si>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</si>
  <si>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</si>
  <si>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</si>
  <si>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</si>
  <si>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</si>
  <si>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</si>
  <si>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</si>
  <si>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</si>
  <si>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</si>
  <si>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</si>
  <si>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</si>
  <si>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</si>
  <si>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</si>
  <si>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</si>
  <si>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</si>
  <si>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</si>
  <si>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</si>
  <si>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</si>
  <si>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</si>
  <si>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</si>
  <si>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</si>
  <si>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</si>
  <si>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</si>
  <si>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</si>
  <si>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</si>
  <si>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</si>
  <si>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</si>
  <si>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</si>
  <si>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</si>
  <si>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</si>
  <si>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</si>
  <si>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</si>
  <si>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</si>
  <si>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</si>
  <si>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</si>
  <si>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</si>
  <si>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</si>
  <si>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</si>
  <si>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</si>
  <si>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</si>
  <si>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</si>
  <si>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</si>
  <si>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</si>
  <si>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</si>
  <si>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</si>
  <si>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</si>
  <si>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</si>
  <si>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</si>
  <si>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</si>
  <si>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</si>
  <si>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</si>
  <si>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</si>
  <si>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</si>
  <si>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</si>
  <si>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</si>
  <si>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</si>
  <si>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</si>
  <si>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</si>
  <si>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</si>
  <si>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</si>
  <si>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</si>
  <si>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</si>
  <si>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</si>
  <si>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</si>
  <si>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</si>
  <si>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</si>
  <si>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</si>
  <si>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</si>
  <si>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</si>
  <si>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</si>
  <si>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</si>
  <si>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</si>
  <si>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</si>
  <si>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</si>
  <si>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</si>
  <si>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</si>
  <si>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</si>
  <si>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</si>
  <si>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</si>
  <si>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</si>
  <si>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</si>
  <si>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</si>
  <si>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</si>
  <si>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</si>
  <si>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</si>
  <si>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</si>
  <si>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</si>
  <si>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</si>
  <si>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</si>
  <si>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</si>
  <si>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</si>
  <si>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</si>
  <si>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</si>
  <si>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</si>
  <si>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</si>
  <si>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</si>
  <si>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</si>
  <si>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</si>
  <si>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</si>
  <si>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</si>
  <si>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</si>
  <si>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</si>
  <si>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</si>
  <si>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</si>
  <si>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</si>
  <si>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</si>
  <si>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</si>
  <si>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</si>
  <si>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</si>
  <si>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</si>
  <si>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</si>
  <si>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</si>
  <si>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</si>
  <si>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</si>
  <si>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</si>
  <si>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</si>
  <si>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</si>
  <si>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</si>
  <si>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</si>
  <si>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</si>
  <si>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</si>
  <si>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</si>
  <si>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</si>
  <si>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</si>
  <si>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</si>
  <si>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</si>
  <si>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</si>
  <si>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</si>
  <si>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</si>
  <si>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</si>
  <si>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</si>
  <si>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</si>
  <si>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</si>
  <si>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</si>
  <si>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</si>
  <si>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</si>
  <si>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</si>
  <si>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</si>
  <si>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</si>
  <si>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</si>
  <si>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</si>
  <si>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</si>
  <si>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</si>
  <si>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</si>
  <si>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</si>
  <si>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</si>
  <si>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</si>
  <si>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</si>
  <si>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</si>
  <si>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</si>
  <si>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</si>
  <si>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</si>
  <si>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</si>
  <si>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</si>
  <si>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</si>
  <si>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</si>
  <si>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</si>
  <si>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</si>
  <si>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</si>
  <si>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</si>
  <si>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</si>
  <si>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</si>
  <si>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</si>
  <si>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</si>
  <si>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</si>
  <si>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</si>
  <si>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</si>
  <si>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</si>
  <si>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</si>
  <si>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</si>
  <si>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</si>
  <si>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</si>
  <si>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</si>
  <si>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</si>
  <si>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</si>
  <si>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</si>
  <si>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</si>
  <si>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</si>
  <si>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</si>
  <si>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</si>
  <si>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</si>
  <si>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</si>
  <si>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</si>
  <si>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</si>
  <si>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</si>
  <si>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</si>
  <si>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</si>
  <si>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</si>
  <si>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</si>
  <si>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</si>
  <si>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</si>
  <si>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</si>
  <si>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</si>
  <si>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</si>
  <si>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</si>
  <si>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</si>
  <si>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</si>
  <si>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</si>
  <si>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</si>
  <si>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</si>
  <si>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</si>
  <si>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</si>
  <si>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</si>
  <si>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</si>
  <si>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</si>
  <si>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</si>
  <si>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</si>
  <si>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</si>
  <si>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</si>
  <si>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</si>
  <si>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</si>
  <si>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</si>
  <si>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</si>
  <si>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</si>
  <si>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</si>
  <si>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</si>
  <si>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</si>
  <si>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</si>
  <si>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</si>
  <si>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</si>
  <si>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</si>
  <si>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</si>
  <si>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</si>
  <si>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</si>
  <si>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</si>
  <si>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</si>
  <si>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</si>
  <si>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</si>
  <si>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</si>
  <si>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</si>
  <si>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</si>
  <si>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</si>
  <si>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</si>
  <si>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</si>
  <si>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</si>
  <si>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</si>
  <si>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</si>
  <si>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</si>
  <si>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</si>
  <si>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</si>
  <si>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</si>
  <si>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</si>
  <si>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</si>
  <si>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</si>
  <si>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</si>
  <si>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</si>
  <si>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</si>
  <si>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</si>
  <si>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</si>
  <si>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</si>
  <si>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</si>
  <si>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</si>
  <si>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</si>
  <si>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</si>
  <si>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</si>
  <si>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</si>
  <si>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</si>
  <si>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</si>
  <si>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</si>
  <si>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</si>
  <si>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</si>
  <si>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</si>
  <si>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</si>
  <si>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</si>
  <si>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</si>
  <si>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</si>
  <si>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</si>
  <si>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</si>
  <si>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</si>
  <si>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</si>
  <si>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</si>
  <si>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</si>
  <si>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</si>
  <si>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</si>
  <si>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</si>
  <si>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</si>
  <si>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</si>
  <si>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</si>
  <si>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</si>
  <si>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</si>
  <si>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</si>
  <si>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</si>
  <si>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</si>
  <si>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</si>
  <si>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</si>
  <si>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</si>
  <si>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</si>
  <si>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</si>
  <si>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</si>
  <si>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</si>
  <si>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</si>
  <si>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</si>
  <si>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</si>
  <si>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</si>
  <si>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</si>
  <si>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</si>
  <si>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</si>
  <si>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</si>
  <si>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</si>
  <si>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</si>
  <si>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</si>
  <si>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</si>
  <si>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</si>
  <si>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</si>
  <si>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</si>
  <si>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</si>
  <si>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</si>
  <si>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</si>
  <si>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</si>
  <si>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</si>
  <si>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</si>
  <si>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</si>
  <si>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</si>
  <si>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</si>
  <si>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</si>
  <si>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</si>
  <si>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</si>
  <si>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</si>
  <si>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</si>
  <si>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</si>
  <si>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</si>
  <si>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</si>
  <si>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</si>
  <si>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</si>
  <si>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</si>
  <si>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</si>
  <si>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</si>
  <si>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</si>
  <si>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</si>
  <si>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</si>
  <si>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</si>
  <si>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</si>
  <si>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</si>
  <si>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</si>
  <si>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</si>
  <si>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</si>
  <si>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</si>
  <si>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</si>
  <si>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</si>
  <si>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</si>
  <si>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</si>
  <si>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</si>
  <si>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</si>
  <si>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</si>
  <si>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</si>
  <si>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</si>
  <si>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</si>
  <si>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</si>
  <si>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</si>
  <si>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</si>
  <si>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</si>
  <si>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</si>
  <si>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</si>
  <si>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</si>
  <si>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</si>
  <si>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</si>
  <si>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</si>
  <si>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</si>
  <si>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</si>
  <si>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</si>
  <si>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</si>
  <si>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</si>
  <si>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</si>
  <si>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</si>
  <si>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</si>
  <si>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</si>
  <si>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</si>
  <si>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</si>
  <si>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</si>
  <si>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</si>
  <si>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</si>
  <si>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</si>
  <si>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</si>
  <si>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</si>
  <si>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</si>
  <si>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</si>
  <si>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</si>
  <si>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</si>
  <si>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</si>
  <si>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</si>
  <si>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</si>
  <si>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</si>
  <si>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</si>
  <si>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</si>
  <si>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</si>
  <si>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</si>
  <si>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</si>
  <si>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</si>
  <si>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</si>
  <si>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</si>
  <si>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</si>
  <si>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</si>
  <si>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</si>
  <si>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</si>
  <si>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</si>
  <si>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</si>
  <si>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</si>
  <si>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</si>
  <si>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</si>
  <si>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</si>
  <si>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</si>
  <si>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</si>
  <si>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</si>
  <si>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</si>
  <si>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</si>
  <si>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</si>
  <si>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</si>
  <si>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</si>
  <si>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</si>
  <si>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</si>
  <si>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</si>
  <si>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</si>
  <si>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</si>
  <si>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</si>
  <si>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</si>
  <si>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</si>
  <si>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</si>
  <si>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</si>
  <si>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</si>
  <si>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</si>
  <si>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</si>
  <si>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</si>
  <si>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</si>
  <si>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</si>
  <si>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</si>
  <si>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</si>
  <si>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</si>
  <si>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</si>
  <si>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</si>
  <si>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</si>
  <si>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</si>
  <si>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</si>
  <si>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</si>
  <si>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</si>
  <si>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</si>
  <si>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</si>
  <si>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</si>
  <si>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</si>
  <si>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</si>
  <si>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</si>
  <si>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</si>
  <si>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</si>
  <si>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</si>
  <si>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</si>
  <si>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</si>
  <si>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</si>
  <si>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</si>
  <si>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</si>
  <si>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</si>
  <si>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</si>
  <si>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</si>
  <si>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</si>
  <si>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</si>
  <si>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</si>
  <si>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</si>
  <si>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</si>
  <si>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</si>
  <si>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</si>
  <si>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</si>
  <si>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</si>
  <si>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</si>
  <si>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</si>
  <si>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</si>
  <si>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</si>
  <si>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</si>
  <si>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</si>
  <si>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</si>
  <si>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</si>
  <si>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</si>
  <si>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</si>
  <si>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</si>
  <si>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</si>
  <si>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</si>
  <si>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</si>
  <si>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</si>
  <si>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</si>
  <si>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</si>
  <si>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</si>
  <si>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</si>
  <si>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</si>
  <si>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</si>
  <si>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</si>
  <si>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</si>
  <si>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</si>
  <si>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</si>
  <si>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</si>
  <si>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</si>
  <si>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</si>
  <si>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</si>
  <si>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</si>
  <si>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</si>
  <si>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</si>
  <si>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</si>
  <si>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</si>
  <si>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</si>
  <si>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</si>
  <si>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</si>
  <si>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</si>
  <si>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</si>
  <si>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</si>
  <si>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</si>
  <si>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</si>
  <si>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</si>
  <si>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</si>
  <si>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</si>
  <si>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</si>
  <si>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</si>
  <si>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</si>
  <si>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</si>
  <si>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</si>
  <si>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</si>
  <si>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</si>
  <si>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</si>
  <si>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</si>
  <si>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</si>
  <si>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</si>
  <si>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</si>
  <si>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</si>
  <si>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</si>
  <si>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</si>
  <si>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</si>
  <si>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</si>
  <si>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</si>
  <si>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</si>
  <si>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</si>
  <si>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</si>
  <si>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</si>
  <si>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</si>
  <si>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</si>
  <si>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</si>
  <si>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</si>
  <si>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</si>
  <si>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</si>
  <si>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</si>
  <si>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</si>
  <si>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</si>
  <si>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</si>
  <si>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</si>
  <si>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</si>
  <si>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</si>
  <si>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</si>
  <si>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</si>
  <si>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</si>
  <si>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</si>
  <si>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</si>
  <si>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</si>
  <si>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</si>
  <si>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</si>
  <si>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</si>
  <si>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</si>
  <si>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</si>
  <si>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</si>
  <si>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</si>
  <si>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</si>
  <si>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</si>
  <si>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</si>
  <si>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</si>
  <si>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</si>
  <si>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</si>
  <si>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</si>
  <si>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</si>
  <si>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</si>
  <si>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</si>
  <si>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</si>
  <si>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</si>
  <si>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</si>
  <si>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</si>
  <si>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</si>
  <si>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</si>
  <si>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</si>
  <si>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</si>
  <si>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</si>
  <si>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</si>
  <si>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</si>
  <si>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</si>
  <si>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</si>
  <si>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</si>
  <si>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</si>
  <si>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</si>
  <si>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</si>
  <si>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</si>
  <si>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</si>
  <si>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</si>
  <si>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</si>
  <si>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</si>
  <si>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</si>
  <si>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</si>
  <si>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</si>
  <si>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</si>
  <si>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</si>
  <si>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</si>
  <si>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</si>
  <si>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</si>
  <si>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</si>
  <si>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</si>
  <si>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</si>
  <si>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</si>
  <si>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</si>
  <si>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</si>
  <si>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</si>
  <si>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</si>
  <si>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</si>
  <si>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</si>
  <si>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</si>
  <si>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</si>
  <si>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</si>
  <si>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</si>
  <si>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</si>
  <si>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</si>
  <si>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</si>
  <si>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</si>
  <si>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</si>
  <si>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</si>
  <si>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</si>
  <si>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</si>
  <si>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</si>
  <si>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</si>
  <si>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</si>
  <si>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</si>
  <si>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</si>
  <si>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</si>
  <si>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</si>
  <si>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</si>
  <si>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</si>
  <si>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</si>
  <si>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</si>
  <si>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</si>
  <si>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</si>
  <si>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</si>
  <si>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</si>
  <si>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</si>
  <si>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</si>
  <si>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</si>
  <si>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</si>
  <si>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</si>
  <si>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</si>
  <si>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</si>
  <si>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</si>
  <si>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</si>
  <si>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</si>
  <si>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</si>
  <si>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</si>
  <si>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</si>
  <si>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</si>
  <si>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</si>
  <si>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</si>
  <si>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</si>
  <si>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</si>
  <si>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</si>
  <si>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</si>
  <si>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</si>
  <si>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</si>
  <si>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</si>
  <si>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</si>
  <si>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</si>
  <si>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</si>
  <si>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</si>
  <si>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</si>
  <si>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</si>
  <si>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</si>
  <si>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</si>
  <si>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</si>
  <si>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</si>
  <si>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</si>
  <si>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</si>
  <si>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</si>
  <si>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</si>
  <si>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</si>
  <si>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</si>
  <si>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</si>
  <si>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</si>
  <si>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</si>
  <si>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</si>
  <si>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</si>
  <si>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</si>
  <si>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</si>
  <si>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</si>
  <si>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</si>
  <si>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</si>
  <si>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</si>
  <si>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</si>
  <si>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</si>
  <si>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</si>
  <si>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</si>
  <si>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</si>
  <si>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</si>
  <si>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</si>
  <si>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</si>
  <si>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</si>
  <si>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</si>
  <si>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</si>
  <si>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</si>
  <si>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</si>
  <si>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</si>
  <si>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</si>
  <si>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</si>
  <si>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</si>
  <si>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</si>
  <si>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</si>
  <si>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</si>
  <si>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</si>
  <si>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</si>
  <si>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</si>
  <si>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</si>
  <si>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</si>
  <si>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</si>
  <si>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</si>
  <si>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</si>
  <si>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</si>
  <si>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</si>
  <si>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</si>
  <si>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</si>
  <si>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</si>
  <si>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</si>
  <si>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</si>
  <si>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</si>
  <si>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</si>
  <si>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</si>
  <si>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</si>
  <si>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</si>
  <si>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</si>
  <si>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</si>
  <si>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</si>
  <si>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</si>
  <si>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</si>
  <si>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</si>
  <si>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</si>
  <si>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</si>
  <si>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</si>
  <si>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</si>
  <si>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</si>
  <si>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</si>
  <si>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</si>
  <si>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</si>
  <si>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</si>
  <si>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</si>
  <si>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</si>
  <si>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</si>
  <si>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</si>
  <si>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</si>
  <si>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</si>
  <si>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</si>
  <si>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</si>
  <si>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</si>
  <si>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</si>
  <si>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</si>
  <si>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</si>
  <si>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</si>
  <si>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</si>
  <si>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</si>
  <si>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</si>
  <si>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</si>
  <si>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</si>
  <si>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</si>
  <si>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</si>
  <si>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</si>
  <si>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</si>
  <si>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</si>
  <si>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</si>
  <si>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</si>
  <si>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</si>
  <si>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</si>
  <si>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</si>
  <si>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</si>
  <si>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</si>
  <si>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</si>
  <si>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</si>
  <si>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</si>
  <si>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</si>
  <si>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</si>
  <si>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</si>
  <si>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</si>
  <si>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</si>
  <si>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</si>
  <si>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</si>
  <si>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</si>
  <si>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</si>
  <si>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</si>
  <si>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</si>
  <si>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</si>
  <si>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</si>
  <si>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</si>
  <si>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</si>
  <si>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</si>
  <si>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</si>
  <si>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</si>
  <si>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</si>
  <si>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</si>
  <si>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</si>
  <si>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</si>
  <si>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</si>
  <si>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</si>
  <si>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</si>
  <si>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</si>
  <si>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</si>
  <si>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</si>
  <si>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</si>
  <si>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</si>
  <si>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</si>
  <si>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</si>
  <si>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</si>
  <si>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</si>
  <si>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</si>
  <si>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</si>
  <si>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</si>
  <si>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</si>
  <si>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</si>
  <si>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</si>
  <si>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</si>
  <si>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</si>
  <si>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</si>
  <si>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</si>
  <si>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</si>
  <si>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</si>
  <si>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</si>
  <si>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</si>
  <si>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</si>
  <si>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</si>
  <si>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</si>
  <si>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</si>
  <si>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</si>
  <si>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</si>
  <si>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</si>
  <si>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</si>
  <si>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</si>
  <si>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</si>
  <si>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</si>
  <si>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</si>
  <si>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</si>
  <si>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</si>
  <si>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</si>
  <si>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</si>
  <si>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</si>
  <si>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</si>
  <si>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</si>
  <si>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</si>
  <si>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</si>
  <si>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</si>
  <si>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</si>
  <si>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</si>
  <si>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</si>
  <si>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</si>
  <si>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</si>
  <si>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</si>
  <si>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</si>
  <si>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</si>
  <si>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</si>
  <si>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</si>
  <si>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</si>
  <si>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</si>
  <si>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</si>
  <si>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</si>
  <si>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</si>
  <si>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</si>
  <si>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</si>
  <si>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</si>
  <si>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</si>
  <si>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</si>
  <si>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</si>
  <si>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</si>
  <si>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</si>
  <si>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</si>
  <si>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</si>
  <si>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</si>
  <si>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</si>
  <si>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</si>
  <si>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</si>
  <si>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</si>
  <si>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</si>
  <si>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</si>
  <si>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</si>
  <si>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</si>
  <si>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</si>
  <si>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</si>
  <si>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</si>
  <si>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</si>
  <si>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</si>
  <si>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</si>
  <si>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</si>
  <si>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</si>
  <si>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</si>
  <si>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</si>
  <si>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</si>
  <si>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</si>
  <si>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</si>
  <si>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</si>
  <si>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</si>
  <si>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</si>
  <si>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</si>
  <si>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</si>
  <si>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</si>
  <si>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</si>
  <si>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</si>
  <si>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</si>
  <si>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</si>
  <si>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</si>
  <si>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</si>
  <si>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</si>
  <si>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</si>
  <si>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</si>
  <si>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</si>
  <si>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</si>
  <si>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</si>
  <si>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</si>
  <si>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</si>
  <si>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</si>
  <si>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</si>
  <si>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</si>
  <si>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</si>
  <si>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</si>
  <si>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</si>
  <si>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</si>
  <si>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</si>
  <si>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</si>
  <si>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</si>
  <si>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</si>
  <si>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</si>
  <si>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</si>
  <si>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</si>
  <si>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</si>
  <si>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</si>
  <si>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</si>
  <si>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</si>
  <si>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</si>
  <si>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</si>
  <si>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</si>
  <si>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</si>
  <si>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</si>
  <si>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</si>
  <si>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</si>
  <si>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</si>
  <si>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</si>
  <si>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</si>
  <si>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</si>
  <si>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</si>
  <si>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</si>
  <si>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</si>
  <si>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</si>
  <si>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</si>
  <si>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</si>
  <si>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</si>
  <si>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</si>
  <si>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</si>
  <si>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</si>
  <si>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</si>
  <si>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</si>
  <si>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</si>
  <si>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</si>
  <si>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</si>
  <si>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</si>
  <si>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</si>
  <si>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</si>
  <si>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</si>
  <si>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</si>
  <si>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</si>
  <si>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</si>
  <si>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</si>
  <si>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</si>
  <si>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</si>
  <si>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</si>
  <si>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</si>
  <si>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</si>
  <si>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</si>
  <si>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</si>
  <si>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</si>
  <si>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</si>
  <si>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</si>
  <si>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</si>
  <si>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</si>
  <si>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</si>
  <si>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</si>
  <si>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</si>
  <si>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</si>
  <si>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</si>
  <si>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</si>
  <si>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</si>
  <si>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</si>
  <si>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</si>
  <si>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</si>
  <si>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</si>
  <si>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</si>
  <si>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</si>
  <si>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</si>
  <si>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</si>
  <si>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</si>
  <si>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</si>
  <si>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</si>
  <si>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</si>
  <si>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</si>
  <si>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</si>
  <si>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</si>
  <si>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</si>
  <si>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</si>
  <si>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</si>
  <si>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</si>
  <si>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</si>
  <si>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</si>
  <si>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</si>
  <si>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</si>
  <si>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</si>
  <si>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</si>
  <si>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</si>
  <si>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</si>
  <si>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</si>
  <si>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</si>
  <si>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</si>
  <si>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</si>
  <si>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</si>
  <si>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</si>
  <si>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</si>
  <si>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</si>
  <si>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</si>
  <si>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</si>
  <si>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</si>
  <si>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</si>
  <si>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</si>
  <si>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</si>
  <si>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</si>
  <si>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</si>
  <si>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</si>
  <si>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</si>
  <si>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</si>
  <si>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</si>
  <si>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</si>
  <si>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</si>
  <si>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</si>
  <si>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</si>
  <si>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</si>
  <si>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</si>
  <si>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</si>
  <si>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</si>
  <si>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</si>
  <si>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</si>
  <si>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</si>
  <si>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</si>
  <si>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</si>
  <si>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</si>
  <si>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</si>
  <si>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</si>
  <si>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</si>
  <si>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</si>
  <si>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</si>
  <si>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</si>
  <si>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</si>
  <si>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</si>
  <si>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</si>
  <si>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</si>
  <si>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</si>
  <si>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</si>
  <si>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</si>
  <si>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</si>
  <si>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</si>
  <si>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</si>
  <si>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</si>
  <si>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</si>
  <si>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</si>
  <si>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</si>
  <si>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</si>
  <si>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</si>
  <si>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</si>
  <si>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</si>
  <si>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</si>
  <si>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</si>
  <si>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</si>
  <si>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</si>
  <si>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</si>
  <si>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</si>
  <si>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</si>
  <si>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</si>
  <si>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</si>
  <si>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</si>
  <si>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</si>
  <si>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</si>
  <si>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</si>
  <si>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</si>
  <si>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</si>
  <si>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</si>
  <si>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</si>
  <si>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</si>
  <si>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</si>
  <si>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</si>
  <si>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</si>
  <si>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</si>
  <si>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</si>
  <si>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</si>
  <si>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</si>
  <si>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</si>
  <si>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</si>
  <si>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</si>
  <si>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</si>
  <si>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</si>
  <si>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</si>
  <si>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</si>
  <si>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</si>
  <si>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</si>
  <si>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</si>
  <si>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</si>
  <si>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</si>
  <si>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</si>
  <si>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</si>
  <si>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</si>
  <si>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</si>
  <si>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</si>
  <si>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</si>
  <si>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</si>
  <si>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</si>
  <si>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</si>
  <si>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</si>
  <si>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</si>
  <si>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</si>
  <si>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</si>
  <si>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</si>
  <si>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</si>
  <si>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</si>
  <si>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</si>
  <si>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</si>
  <si>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</si>
  <si>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</si>
  <si>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</si>
  <si>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</si>
  <si>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</si>
  <si>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</si>
  <si>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</si>
  <si>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</si>
  <si>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</si>
  <si>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</si>
  <si>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</si>
  <si>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</si>
  <si>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</si>
  <si>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</si>
  <si>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</si>
  <si>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</si>
  <si>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</si>
  <si>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</si>
  <si>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</si>
  <si>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</si>
  <si>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</si>
  <si>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</si>
  <si>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</si>
  <si>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</si>
  <si>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</si>
  <si>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</si>
  <si>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</si>
  <si>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</si>
  <si>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</si>
  <si>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</si>
  <si>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</si>
  <si>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</si>
  <si>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</si>
  <si>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</si>
  <si>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</si>
  <si>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</si>
  <si>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</si>
  <si>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</si>
  <si>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</si>
  <si>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</si>
  <si>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</si>
  <si>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</si>
  <si>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</si>
  <si>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</si>
  <si>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</si>
  <si>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</si>
  <si>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</si>
  <si>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</si>
  <si>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</si>
  <si>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</si>
  <si>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</si>
  <si>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</si>
  <si>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</si>
  <si>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</si>
  <si>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</si>
  <si>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</si>
  <si>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</si>
  <si>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</si>
  <si>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</si>
  <si>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</si>
  <si>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</si>
  <si>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</si>
  <si>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</si>
  <si>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</si>
  <si>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</si>
  <si>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</si>
  <si>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</si>
  <si>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</si>
  <si>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</si>
  <si>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</si>
  <si>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</si>
  <si>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</si>
  <si>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</si>
  <si>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</si>
  <si>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</si>
  <si>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</si>
  <si>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</si>
  <si>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</si>
  <si>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</si>
  <si>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</si>
  <si>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</si>
  <si>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</si>
  <si>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</si>
  <si>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</si>
  <si>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</si>
  <si>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</si>
  <si>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</si>
  <si>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</si>
  <si>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</si>
  <si>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</si>
  <si>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</si>
  <si>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</si>
  <si>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</si>
  <si>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</si>
  <si>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</si>
  <si>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</si>
  <si>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</si>
  <si>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</si>
  <si>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</si>
  <si>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</si>
  <si>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</si>
  <si>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</si>
  <si>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</si>
  <si>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</si>
  <si>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</si>
  <si>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</si>
  <si>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</si>
  <si>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</si>
  <si>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</si>
  <si>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</si>
  <si>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</si>
  <si>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</si>
  <si>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</si>
  <si>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</si>
  <si>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</si>
  <si>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</si>
  <si>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</si>
  <si>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</si>
  <si>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</si>
  <si>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</si>
  <si>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</si>
  <si>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</si>
  <si>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</si>
  <si>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</si>
  <si>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</si>
  <si>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</si>
  <si>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</si>
  <si>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</si>
  <si>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</si>
  <si>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</si>
  <si>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</si>
  <si>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</si>
  <si>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</si>
  <si>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</si>
  <si>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</si>
  <si>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</si>
  <si>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</si>
  <si>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</si>
  <si>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</si>
  <si>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</si>
  <si>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</si>
  <si>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</si>
  <si>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</si>
  <si>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</si>
  <si>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</si>
  <si>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</si>
  <si>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</si>
  <si>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</si>
  <si>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</si>
  <si>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</si>
  <si>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</si>
  <si>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</si>
  <si>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</si>
  <si>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</si>
  <si>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</si>
  <si>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</si>
  <si>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</si>
  <si>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</si>
  <si>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</si>
  <si>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</si>
  <si>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</si>
  <si>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</si>
  <si>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</si>
  <si>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</si>
  <si>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</si>
  <si>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</si>
  <si>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</si>
  <si>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</si>
  <si>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</si>
  <si>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</si>
  <si>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</si>
  <si>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</si>
  <si>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</si>
  <si>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</si>
  <si>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</si>
  <si>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</si>
  <si>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</si>
  <si>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</si>
  <si>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</si>
  <si>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</si>
  <si>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</si>
  <si>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</si>
  <si>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</si>
  <si>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</si>
  <si>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</si>
  <si>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</si>
  <si>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</si>
  <si>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</si>
  <si>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</si>
  <si>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</si>
  <si>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</si>
  <si>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</si>
  <si>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</si>
  <si>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</si>
  <si>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</si>
  <si>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</si>
  <si>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</si>
  <si>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</si>
  <si>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</si>
  <si>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</si>
  <si>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</si>
  <si>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</si>
  <si>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</si>
  <si>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</si>
  <si>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</si>
  <si>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</si>
  <si>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</si>
  <si>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</si>
  <si>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</si>
  <si>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</si>
  <si>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</si>
  <si>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</si>
  <si>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</si>
  <si>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</si>
  <si>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</si>
  <si>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</si>
  <si>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</si>
  <si>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</si>
  <si>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</si>
  <si>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</si>
  <si>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</si>
  <si>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</si>
  <si>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</si>
  <si>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</si>
  <si>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</si>
  <si>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</si>
  <si>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</si>
  <si>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</si>
  <si>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</si>
  <si>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</si>
  <si>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</si>
  <si>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</si>
  <si>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</si>
  <si>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</si>
  <si>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</si>
  <si>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</si>
  <si>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</si>
  <si>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</si>
  <si>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</si>
  <si>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</si>
  <si>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</si>
  <si>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</si>
  <si>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</si>
  <si>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</si>
  <si>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</si>
  <si>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</si>
  <si>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</si>
  <si>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</si>
  <si>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</si>
  <si>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</si>
  <si>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</si>
  <si>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</si>
  <si>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</si>
  <si>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</si>
  <si>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</si>
  <si>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</si>
  <si>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</si>
  <si>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</si>
  <si>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</si>
  <si>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</si>
  <si>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</si>
  <si>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</si>
  <si>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</si>
  <si>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</si>
  <si>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</si>
  <si>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</si>
  <si>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</si>
  <si>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</si>
  <si>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</si>
  <si>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</si>
  <si>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</si>
  <si>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</si>
  <si>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</si>
  <si>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</si>
  <si>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</si>
  <si>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</si>
  <si>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</si>
  <si>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</si>
  <si>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</si>
  <si>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</si>
  <si>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</si>
  <si>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</si>
  <si>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</si>
  <si>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</si>
  <si>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</si>
  <si>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</si>
  <si>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</si>
  <si>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</si>
  <si>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</si>
  <si>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</si>
  <si>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</si>
  <si>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</si>
  <si>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</si>
  <si>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</si>
  <si>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</si>
  <si>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</si>
  <si>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</si>
  <si>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</si>
  <si>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</si>
  <si>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</si>
  <si>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</si>
  <si>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</si>
  <si>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</si>
  <si>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</si>
  <si>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</si>
  <si>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</si>
  <si>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</si>
  <si>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</si>
  <si>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</si>
  <si>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</si>
  <si>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</si>
  <si>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</si>
  <si>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</si>
  <si>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</si>
  <si>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</si>
  <si>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</si>
  <si>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</si>
  <si>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</si>
  <si>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</si>
  <si>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</si>
  <si>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</si>
  <si>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</si>
  <si>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</si>
  <si>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</si>
  <si>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</si>
  <si>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</si>
  <si>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</si>
  <si>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</si>
  <si>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</si>
  <si>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</si>
  <si>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</si>
  <si>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</si>
  <si>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</si>
  <si>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</si>
  <si>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</si>
  <si>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</si>
  <si>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</si>
  <si>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</si>
  <si>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</si>
  <si>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</si>
  <si>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</si>
  <si>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</si>
  <si>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</si>
  <si>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</si>
  <si>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</si>
  <si>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</si>
  <si>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</si>
  <si>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</si>
  <si>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</si>
  <si>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</si>
  <si>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</si>
  <si>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</si>
  <si>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</si>
  <si>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</si>
  <si>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</si>
  <si>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</si>
  <si>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</si>
  <si>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</si>
  <si>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</si>
  <si>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</si>
  <si>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</si>
  <si>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</si>
  <si>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</si>
  <si>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</si>
  <si>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</si>
  <si>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</si>
  <si>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</si>
  <si>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</si>
  <si>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</si>
  <si>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</si>
  <si>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</si>
  <si>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</si>
  <si>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</si>
  <si>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</si>
  <si>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</si>
  <si>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</si>
  <si>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</si>
  <si>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</si>
  <si>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</si>
  <si>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</si>
  <si>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</si>
  <si>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</si>
  <si>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</si>
  <si>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</si>
  <si>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</si>
  <si>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</si>
  <si>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</si>
  <si>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</si>
  <si>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</si>
  <si>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</si>
  <si>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</si>
  <si>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</si>
  <si>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</si>
  <si>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</si>
  <si>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</si>
  <si>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</si>
  <si>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</si>
  <si>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</si>
  <si>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</si>
  <si>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</si>
  <si>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</si>
  <si>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</si>
  <si>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</si>
  <si>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</si>
  <si>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</si>
  <si>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</si>
  <si>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</si>
  <si>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</si>
  <si>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</si>
  <si>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</si>
  <si>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</si>
  <si>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</si>
  <si>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</si>
  <si>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</si>
  <si>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</si>
  <si>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</si>
  <si>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</si>
  <si>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</si>
  <si>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</si>
  <si>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</si>
  <si>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</si>
  <si>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</si>
  <si>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</si>
  <si>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</si>
  <si>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</si>
  <si>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</si>
  <si>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</si>
  <si>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</si>
  <si>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</si>
  <si>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</si>
  <si>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</si>
  <si>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</si>
  <si>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</si>
  <si>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</si>
  <si>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</si>
  <si>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</si>
  <si>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</si>
  <si>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</si>
  <si>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</si>
  <si>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</si>
  <si>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</si>
  <si>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</si>
  <si>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</si>
  <si>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</si>
  <si>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</si>
  <si>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</si>
  <si>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</si>
  <si>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</si>
  <si>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</si>
  <si>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</si>
  <si>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</si>
  <si>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</si>
  <si>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</si>
  <si>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</si>
  <si>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</si>
  <si>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</si>
  <si>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</si>
  <si>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</si>
  <si>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</si>
  <si>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</si>
  <si>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</si>
  <si>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</si>
  <si>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</si>
  <si>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</si>
  <si>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</si>
  <si>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</si>
  <si>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</si>
  <si>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</si>
  <si>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</si>
  <si>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</si>
  <si>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</si>
  <si>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</si>
  <si>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</si>
  <si>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</si>
  <si>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</si>
  <si>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</si>
  <si>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</si>
  <si>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</si>
  <si>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</si>
  <si>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</si>
  <si>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</si>
  <si>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</si>
  <si>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</si>
  <si>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</si>
  <si>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</si>
  <si>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</si>
  <si>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</si>
  <si>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</si>
  <si>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</si>
  <si>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</si>
  <si>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</si>
  <si>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</si>
  <si>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</si>
  <si>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</si>
  <si>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</si>
  <si>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</si>
  <si>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</si>
  <si>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</si>
  <si>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</si>
  <si>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</si>
  <si>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</si>
  <si>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</si>
  <si>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</si>
  <si>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</si>
  <si>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</si>
  <si>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</si>
  <si>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</si>
  <si>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</si>
  <si>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</si>
  <si>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</si>
  <si>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</si>
  <si>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</si>
  <si>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</si>
  <si>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</si>
  <si>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</si>
  <si>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</si>
  <si>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</si>
  <si>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</si>
  <si>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</si>
  <si>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</si>
  <si>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</si>
  <si>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</si>
  <si>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</si>
  <si>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</si>
  <si>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</si>
  <si>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</si>
  <si>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</si>
  <si>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</si>
  <si>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</si>
  <si>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</si>
  <si>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</si>
  <si>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</si>
  <si>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</si>
  <si>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</si>
  <si>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</si>
  <si>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</si>
  <si>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</si>
  <si>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</si>
  <si>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</si>
  <si>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</si>
  <si>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</si>
  <si>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</si>
  <si>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</si>
  <si>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</si>
  <si>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</si>
  <si>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</si>
  <si>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</si>
  <si>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</si>
  <si>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</si>
  <si>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</si>
  <si>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</si>
  <si>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</si>
  <si>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</si>
  <si>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</si>
  <si>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</si>
  <si>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</si>
  <si>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</si>
  <si>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</si>
  <si>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</si>
  <si>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</si>
  <si>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</si>
  <si>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</si>
  <si>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</si>
  <si>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</si>
  <si>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</si>
  <si>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</si>
  <si>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</si>
  <si>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</si>
  <si>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</si>
  <si>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</si>
  <si>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</si>
  <si>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</si>
  <si>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</si>
  <si>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</si>
  <si>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</si>
  <si>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</si>
  <si>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</si>
  <si>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</si>
  <si>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</si>
  <si>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</si>
  <si>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</si>
  <si>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</si>
  <si>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</si>
  <si>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</si>
  <si>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</si>
  <si>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</si>
  <si>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</si>
  <si>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</si>
  <si>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</si>
  <si>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</si>
  <si>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</si>
  <si>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</si>
  <si>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</si>
  <si>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</si>
  <si>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</si>
  <si>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</si>
  <si>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</si>
  <si>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</si>
  <si>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</si>
  <si>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</si>
  <si>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</si>
  <si>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</si>
  <si>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</si>
  <si>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</si>
  <si>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</si>
  <si>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</si>
  <si>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</si>
  <si>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</si>
  <si>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</si>
  <si>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</si>
  <si>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</si>
  <si>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</si>
  <si>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</si>
  <si>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</si>
  <si>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</si>
  <si>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</si>
  <si>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</si>
  <si>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</si>
  <si>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</si>
  <si>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</si>
  <si>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</si>
  <si>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</si>
  <si>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</si>
  <si>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</si>
  <si>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</si>
  <si>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</si>
  <si>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</si>
  <si>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</si>
  <si>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</si>
  <si>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</si>
  <si>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</si>
  <si>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</si>
  <si>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</si>
  <si>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</si>
  <si>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</si>
  <si>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</si>
  <si>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</si>
  <si>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</si>
  <si>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</si>
  <si>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</si>
  <si>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</si>
  <si>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</si>
  <si>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</si>
  <si>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</si>
  <si>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</si>
  <si>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</si>
  <si>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</si>
  <si>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</si>
  <si>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</si>
  <si>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</si>
  <si>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</si>
  <si>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</si>
  <si>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</si>
  <si>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</si>
  <si>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</si>
  <si>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</si>
  <si>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</si>
  <si>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</si>
  <si>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</si>
  <si>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</si>
  <si>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</si>
  <si>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</si>
  <si>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</si>
  <si>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</si>
  <si>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</si>
  <si>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</si>
  <si>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</si>
  <si>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</si>
  <si>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</si>
  <si>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</si>
  <si>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</si>
  <si>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</si>
  <si>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</si>
  <si>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</si>
  <si>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</si>
  <si>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</si>
  <si>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</si>
  <si>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</si>
  <si>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</si>
  <si>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</si>
  <si>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</si>
  <si>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</si>
  <si>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</si>
  <si>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</si>
  <si>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</si>
  <si>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</si>
  <si>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</si>
  <si>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</si>
  <si>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</si>
  <si>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</si>
  <si>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</si>
  <si>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</si>
  <si>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</si>
  <si>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</si>
  <si>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</si>
  <si>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</si>
  <si>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</si>
  <si>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</si>
  <si>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</si>
  <si>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</si>
  <si>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</si>
  <si>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</si>
  <si>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</si>
  <si>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</si>
  <si>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</si>
  <si>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</si>
  <si>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</si>
  <si>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</si>
  <si>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</si>
  <si>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</si>
  <si>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</si>
  <si>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</si>
  <si>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</si>
  <si>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</si>
  <si>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</si>
  <si>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</si>
  <si>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</si>
  <si>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</si>
  <si>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</si>
  <si>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</si>
  <si>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</si>
  <si>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</si>
  <si>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</si>
  <si>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</si>
  <si>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</si>
  <si>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</si>
  <si>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</si>
  <si>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</si>
  <si>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</si>
  <si>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</si>
  <si>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</si>
  <si>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</si>
  <si>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</si>
  <si>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</si>
  <si>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</si>
  <si>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</si>
  <si>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</si>
  <si>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</si>
  <si>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</si>
  <si>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</si>
  <si>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</si>
  <si>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</si>
  <si>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</si>
  <si>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</si>
  <si>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</si>
  <si>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</si>
  <si>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</si>
  <si>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</si>
  <si>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</si>
  <si>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</si>
  <si>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</si>
  <si>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</si>
  <si>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</si>
  <si>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</si>
  <si>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</si>
  <si>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</si>
  <si>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</si>
  <si>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</si>
  <si>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</si>
  <si>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</si>
  <si>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</si>
  <si>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</si>
  <si>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</si>
  <si>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</si>
  <si>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</si>
  <si>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</si>
  <si>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</si>
  <si>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</si>
  <si>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</si>
  <si>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</si>
  <si>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</si>
  <si>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</si>
  <si>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</si>
  <si>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</si>
  <si>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</si>
  <si>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</si>
  <si>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</si>
  <si>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</si>
  <si>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</si>
  <si>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</si>
  <si>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</si>
  <si>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</si>
  <si>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</si>
  <si>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</si>
  <si>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</si>
  <si>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</si>
  <si>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</si>
  <si>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</si>
  <si>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</si>
  <si>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</si>
  <si>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</si>
  <si>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</si>
  <si>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</si>
  <si>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</si>
  <si>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</si>
  <si>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</si>
  <si>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</si>
  <si>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</si>
  <si>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</si>
  <si>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</si>
  <si>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</si>
  <si>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</si>
  <si>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</si>
  <si>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</si>
  <si>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</si>
  <si>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</si>
  <si>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</si>
  <si>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</si>
  <si>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</si>
  <si>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</si>
  <si>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</si>
  <si>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</si>
  <si>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</si>
  <si>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</si>
  <si>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</si>
  <si>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</si>
  <si>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</si>
  <si>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</si>
  <si>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</si>
  <si>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</si>
  <si>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</si>
  <si>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</si>
  <si>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</si>
  <si>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</si>
  <si>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</si>
  <si>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</si>
  <si>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</si>
  <si>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</si>
  <si>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</si>
  <si>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</si>
  <si>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</si>
  <si>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</si>
  <si>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</si>
  <si>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</si>
  <si>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</si>
  <si>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</si>
  <si>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</si>
  <si>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</si>
  <si>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</si>
  <si>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</si>
  <si>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</si>
  <si>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</si>
  <si>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</si>
  <si>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</si>
  <si>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</si>
  <si>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</si>
  <si>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</si>
  <si>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</si>
  <si>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</si>
  <si>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</si>
  <si>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</si>
  <si>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</si>
  <si>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</si>
  <si>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</si>
  <si>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</si>
  <si>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</si>
  <si>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</si>
  <si>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</si>
  <si>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</si>
  <si>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</si>
  <si>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</si>
  <si>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</si>
  <si>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</si>
  <si>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</si>
  <si>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</si>
  <si>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</si>
  <si>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</si>
  <si>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</si>
  <si>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</si>
  <si>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</si>
  <si>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</si>
  <si>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</si>
  <si>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</si>
  <si>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</si>
  <si>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</si>
  <si>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</si>
  <si>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</si>
  <si>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</si>
  <si>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</si>
  <si>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</si>
  <si>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</si>
  <si>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</si>
  <si>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</si>
  <si>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</si>
  <si>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</si>
  <si>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</si>
  <si>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</si>
  <si>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</si>
  <si>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</si>
  <si>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</si>
  <si>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</si>
  <si>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</si>
  <si>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</si>
  <si>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</si>
  <si>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</si>
  <si>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</si>
  <si>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</si>
  <si>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</si>
  <si>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</si>
  <si>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</si>
  <si>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</si>
  <si>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</si>
  <si>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</si>
  <si>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</si>
  <si>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</si>
  <si>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</si>
  <si>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</si>
  <si>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</si>
  <si>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</si>
  <si>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</si>
  <si>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</si>
  <si>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</si>
  <si>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</si>
  <si>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</si>
  <si>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</si>
  <si>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</si>
  <si>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</si>
  <si>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</si>
  <si>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</si>
  <si>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</si>
  <si>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</si>
  <si>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</si>
  <si>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</si>
  <si>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</si>
  <si>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</si>
  <si>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</si>
  <si>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</si>
  <si>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</si>
  <si>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</si>
  <si>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</si>
  <si>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</si>
  <si>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</si>
  <si>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</si>
  <si>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</si>
  <si>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</si>
  <si>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</si>
  <si>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</si>
  <si>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</si>
  <si>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</si>
  <si>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</si>
  <si>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</si>
  <si>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</si>
  <si>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</si>
  <si>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</si>
  <si>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</si>
  <si>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</si>
  <si>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</si>
  <si>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</si>
  <si>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</si>
  <si>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</si>
  <si>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</si>
  <si>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</si>
  <si>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</si>
  <si>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</si>
  <si>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</si>
  <si>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</si>
  <si>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</si>
  <si>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</si>
  <si>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</si>
  <si>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</si>
  <si>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</si>
  <si>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</si>
  <si>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</si>
  <si>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</si>
  <si>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</si>
  <si>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</si>
  <si>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</si>
  <si>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</si>
  <si>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</si>
  <si>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</si>
  <si>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</si>
  <si>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</si>
  <si>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</si>
  <si>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</si>
  <si>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</si>
  <si>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</si>
  <si>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</si>
  <si>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</si>
  <si>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</si>
  <si>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</si>
  <si>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</si>
  <si>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</si>
  <si>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</si>
  <si>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</si>
  <si>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</si>
  <si>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</si>
  <si>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</si>
  <si>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</si>
  <si>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</si>
  <si>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</si>
  <si>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</si>
  <si>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</si>
  <si>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</si>
  <si>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</si>
  <si>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</si>
  <si>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</si>
  <si>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</si>
  <si>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</si>
  <si>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</si>
  <si>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</si>
  <si>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</si>
  <si>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</si>
  <si>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</si>
  <si>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</si>
  <si>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</si>
  <si>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</si>
  <si>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</si>
  <si>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</si>
  <si>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</si>
  <si>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</si>
  <si>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</si>
  <si>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</si>
  <si>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</si>
  <si>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</si>
  <si>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</si>
  <si>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</si>
  <si>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</si>
  <si>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</si>
  <si>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</si>
  <si>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</si>
  <si>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</si>
  <si>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</si>
  <si>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</si>
  <si>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</si>
  <si>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</si>
  <si>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</si>
  <si>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</si>
  <si>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</si>
  <si>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</si>
  <si>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</si>
  <si>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</si>
  <si>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</si>
  <si>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</si>
  <si>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</si>
  <si>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</si>
  <si>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</si>
  <si>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</si>
  <si>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</si>
  <si>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</si>
  <si>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</si>
  <si>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</si>
  <si>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</si>
  <si>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</si>
  <si>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</si>
  <si>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</si>
  <si>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</si>
  <si>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</si>
  <si>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</si>
  <si>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</si>
  <si>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</si>
  <si>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</si>
  <si>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</si>
  <si>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</si>
  <si>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</si>
  <si>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</si>
  <si>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</si>
  <si>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</si>
  <si>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</si>
  <si>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</si>
  <si>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</si>
  <si>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</si>
  <si>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</si>
  <si>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</si>
  <si>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</si>
  <si>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</si>
  <si>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</si>
  <si>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</si>
  <si>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</si>
  <si>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</si>
  <si>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</si>
  <si>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</si>
  <si>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</si>
  <si>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</si>
  <si>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</si>
  <si>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</si>
  <si>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</si>
  <si>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</si>
  <si>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</si>
  <si>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</si>
  <si>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</si>
  <si>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</si>
  <si>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</si>
  <si>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</si>
  <si>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</si>
  <si>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</si>
  <si>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</si>
  <si>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</si>
  <si>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</si>
  <si>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</si>
  <si>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</si>
  <si>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</si>
  <si>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</si>
  <si>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</si>
  <si>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</si>
  <si>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</si>
  <si>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</si>
  <si>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</si>
  <si>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</si>
  <si>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</si>
  <si>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</si>
  <si>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</si>
  <si>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</si>
  <si>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</si>
  <si>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</si>
  <si>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</si>
  <si>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</si>
  <si>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</si>
  <si>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</si>
  <si>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</si>
  <si>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</si>
  <si>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</si>
  <si>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</si>
  <si>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</si>
  <si>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</si>
  <si>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</si>
  <si>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</si>
  <si>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</si>
  <si>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</si>
  <si>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</si>
  <si>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</si>
  <si>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</si>
  <si>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</si>
  <si>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</si>
  <si>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</si>
  <si>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</si>
  <si>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</si>
  <si>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</si>
  <si>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</si>
  <si>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</si>
  <si>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</si>
  <si>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</si>
  <si>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</si>
  <si>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</si>
  <si>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</si>
  <si>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</si>
  <si>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</si>
  <si>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</si>
  <si>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</si>
  <si>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</si>
  <si>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</si>
  <si>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</si>
  <si>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</si>
  <si>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</si>
  <si>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</si>
  <si>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</si>
  <si>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</si>
  <si>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</si>
  <si>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</si>
  <si>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</si>
  <si>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</si>
  <si>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</si>
  <si>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</si>
  <si>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</si>
  <si>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</si>
  <si>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</si>
  <si>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</si>
  <si>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</si>
  <si>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</si>
  <si>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</si>
  <si>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</si>
  <si>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</si>
  <si>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</si>
  <si>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</si>
  <si>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</si>
  <si>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</si>
  <si>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</si>
  <si>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</si>
  <si>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</si>
  <si>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</si>
  <si>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</si>
  <si>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</si>
  <si>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</si>
  <si>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</si>
  <si>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</si>
  <si>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</si>
  <si>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</si>
  <si>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</si>
  <si>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</si>
  <si>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</si>
  <si>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</si>
  <si>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</si>
  <si>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</si>
  <si>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</si>
  <si>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</si>
  <si>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</si>
  <si>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</si>
  <si>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</si>
  <si>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</si>
  <si>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</si>
  <si>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</si>
  <si>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</si>
  <si>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</si>
  <si>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</si>
  <si>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</si>
  <si>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</si>
  <si>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</si>
  <si>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</si>
  <si>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</si>
  <si>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</si>
  <si>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</si>
  <si>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</si>
  <si>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</si>
  <si>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</si>
  <si>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</si>
  <si>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</si>
  <si>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</si>
  <si>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</si>
  <si>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</si>
  <si>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</si>
  <si>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</si>
  <si>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</si>
  <si>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</si>
  <si>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</si>
  <si>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</si>
  <si>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</si>
  <si>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</si>
  <si>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</si>
  <si>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</si>
  <si>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</si>
  <si>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</si>
  <si>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</si>
  <si>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</si>
  <si>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</si>
  <si>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</si>
  <si>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</si>
  <si>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</si>
  <si>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</si>
  <si>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</si>
  <si>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</si>
  <si>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</si>
  <si>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</si>
  <si>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</si>
  <si>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</si>
  <si>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</si>
  <si>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</si>
  <si>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</si>
  <si>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</si>
  <si>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</si>
  <si>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</si>
  <si>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</si>
  <si>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</si>
  <si>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</si>
  <si>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</si>
  <si>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</si>
  <si>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</si>
  <si>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</si>
  <si>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</si>
  <si>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</si>
  <si>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</si>
  <si>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</si>
  <si>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</si>
  <si>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</si>
  <si>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</si>
  <si>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</si>
  <si>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</si>
  <si>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</si>
  <si>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</si>
  <si>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</si>
  <si>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</si>
  <si>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</si>
  <si>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</si>
  <si>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</si>
  <si>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</si>
  <si>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</si>
  <si>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</si>
  <si>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</si>
  <si>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</si>
  <si>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</si>
  <si>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</si>
  <si>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</si>
  <si>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</si>
  <si>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</si>
  <si>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</si>
  <si>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</si>
  <si>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</si>
  <si>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</si>
  <si>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</si>
  <si>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</si>
  <si>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</si>
  <si>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</si>
  <si>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</si>
  <si>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</si>
  <si>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</si>
  <si>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</si>
  <si>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</si>
  <si>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</si>
  <si>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</si>
  <si>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</si>
  <si>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</si>
  <si>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</si>
  <si>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</si>
  <si>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</si>
  <si>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</si>
  <si>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</si>
  <si>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</si>
  <si>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</si>
  <si>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</si>
  <si>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</si>
  <si>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</si>
  <si>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</si>
  <si>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</si>
  <si>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</si>
  <si>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</si>
  <si>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</si>
  <si>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</si>
  <si>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</si>
  <si>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</si>
  <si>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</si>
  <si>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</si>
  <si>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</si>
  <si>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</si>
  <si>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</si>
  <si>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</si>
  <si>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</si>
  <si>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</si>
  <si>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</si>
  <si>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</si>
  <si>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</si>
  <si>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</si>
  <si>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</si>
  <si>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</si>
  <si>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</si>
  <si>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</si>
  <si>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</si>
  <si>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</si>
  <si>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</si>
  <si>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</si>
  <si>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</si>
  <si>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</si>
  <si>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</si>
  <si>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</si>
  <si>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</si>
  <si>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</si>
  <si>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</si>
  <si>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</si>
  <si>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</si>
  <si>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</si>
  <si>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</si>
  <si>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</si>
  <si>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</si>
  <si>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</si>
  <si>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</si>
  <si>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</si>
  <si>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</si>
  <si>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</si>
  <si>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</si>
  <si>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</si>
  <si>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</si>
  <si>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</si>
  <si>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</si>
  <si>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</si>
  <si>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</si>
  <si>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</si>
  <si>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</si>
  <si>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</si>
  <si>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</si>
  <si>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</si>
  <si>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</si>
  <si>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</si>
  <si>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</si>
  <si>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</si>
  <si>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</si>
  <si>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</si>
  <si>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</si>
  <si>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</si>
  <si>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</si>
  <si>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</si>
  <si>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</si>
  <si>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</si>
  <si>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</si>
  <si>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</si>
  <si>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</si>
  <si>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</si>
  <si>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</si>
  <si>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</si>
  <si>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</si>
  <si>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</si>
  <si>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</si>
  <si>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</si>
  <si>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</si>
  <si>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</si>
  <si>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</si>
  <si>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</si>
  <si>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</si>
  <si>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</si>
  <si>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</si>
  <si>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</si>
  <si>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</si>
  <si>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</si>
  <si>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</si>
  <si>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</si>
  <si>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</si>
  <si>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</si>
  <si>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</si>
  <si>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</si>
  <si>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</si>
  <si>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</si>
  <si>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</si>
  <si>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</si>
  <si>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</si>
  <si>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</si>
  <si>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</si>
  <si>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</si>
  <si>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</si>
  <si>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</si>
  <si>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</si>
  <si>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</si>
  <si>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</si>
  <si>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</si>
  <si>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</si>
  <si>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</si>
  <si>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</si>
  <si>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</si>
  <si>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</si>
  <si>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</si>
  <si>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</si>
  <si>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</si>
  <si>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</si>
  <si>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</si>
  <si>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</si>
  <si>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</si>
  <si>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</si>
  <si>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</si>
  <si>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</si>
  <si>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</si>
  <si>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</si>
  <si>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</si>
  <si>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</si>
  <si>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</si>
  <si>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</si>
  <si>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</si>
  <si>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</si>
  <si>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</si>
  <si>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</si>
  <si>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</si>
  <si>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</si>
  <si>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</si>
  <si>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</si>
  <si>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</si>
  <si>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</si>
  <si>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</si>
  <si>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</si>
  <si>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</si>
  <si>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</si>
  <si>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</si>
  <si>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</si>
  <si>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</si>
  <si>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</si>
  <si>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</si>
  <si>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</si>
  <si>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</si>
  <si>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</si>
  <si>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</si>
  <si>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</si>
  <si>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</si>
  <si>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</si>
  <si>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</si>
  <si>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</si>
  <si>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</si>
  <si>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</si>
  <si>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</si>
  <si>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</si>
  <si>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</si>
  <si>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</si>
  <si>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</si>
  <si>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</si>
  <si>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</si>
  <si>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</si>
  <si>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</si>
  <si>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</si>
  <si>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</si>
  <si>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</si>
  <si>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</si>
  <si>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</si>
  <si>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</si>
  <si>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</si>
  <si>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</si>
  <si>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</si>
  <si>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</si>
  <si>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</si>
  <si>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</si>
  <si>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</si>
  <si>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</si>
  <si>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</si>
  <si>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</si>
  <si>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</si>
  <si>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</si>
  <si>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</si>
  <si>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</si>
  <si>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</si>
  <si>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</si>
  <si>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</si>
  <si>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</si>
  <si>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</si>
  <si>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</si>
  <si>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</si>
  <si>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</si>
  <si>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</si>
  <si>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</si>
  <si>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</si>
  <si>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</si>
  <si>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</si>
  <si>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</si>
  <si>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</si>
  <si>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</si>
  <si>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</si>
  <si>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</si>
  <si>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</si>
  <si>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</si>
  <si>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</si>
  <si>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</si>
  <si>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</si>
  <si>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</si>
  <si>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</si>
  <si>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</si>
  <si>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</si>
  <si>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</si>
  <si>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</si>
  <si>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</si>
  <si>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</si>
  <si>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</si>
  <si>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</si>
  <si>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</si>
  <si>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</si>
  <si>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</si>
  <si>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</si>
  <si>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</si>
  <si>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</si>
  <si>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</si>
  <si>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</si>
  <si>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</si>
  <si>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</si>
  <si>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</si>
  <si>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</si>
  <si>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</si>
  <si>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</si>
  <si>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</si>
  <si>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</si>
  <si>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</si>
  <si>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</si>
  <si>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</si>
  <si>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</si>
  <si>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</si>
  <si>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</si>
  <si>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</si>
  <si>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</si>
  <si>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</si>
  <si>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</si>
  <si>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</si>
  <si>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</si>
  <si>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</si>
  <si>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</si>
  <si>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</si>
  <si>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</si>
  <si>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</si>
  <si>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</si>
  <si>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</si>
  <si>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</si>
  <si>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</si>
  <si>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</si>
  <si>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</si>
  <si>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</si>
  <si>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</si>
  <si>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</si>
  <si>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</si>
  <si>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</si>
  <si>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</si>
  <si>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</si>
  <si>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</si>
  <si>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</si>
  <si>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</si>
  <si>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</si>
  <si>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</si>
  <si>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</si>
  <si>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</si>
  <si>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</si>
  <si>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</si>
  <si>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</si>
  <si>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</si>
  <si>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</si>
  <si>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</si>
  <si>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</si>
  <si>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</si>
  <si>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</si>
  <si>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</si>
  <si>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</si>
  <si>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</si>
  <si>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</si>
  <si>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</si>
  <si>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</si>
  <si>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</si>
  <si>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</si>
  <si>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</si>
  <si>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</si>
  <si>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</si>
  <si>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</si>
  <si>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</si>
  <si>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</si>
  <si>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</si>
  <si>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</si>
  <si>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</si>
  <si>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</si>
  <si>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</si>
  <si>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</si>
  <si>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</si>
  <si>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</si>
  <si>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</si>
  <si>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</si>
  <si>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</si>
  <si>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</si>
  <si>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</si>
  <si>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</si>
  <si>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</si>
  <si>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</si>
  <si>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</si>
  <si>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</si>
  <si>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</si>
  <si>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</si>
  <si>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</si>
  <si>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</si>
  <si>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</si>
  <si>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</si>
  <si>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</si>
  <si>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</si>
  <si>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</si>
  <si>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</si>
  <si>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</si>
  <si>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</si>
  <si>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</si>
  <si>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</si>
  <si>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</si>
  <si>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</si>
  <si>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</si>
  <si>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</si>
  <si>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</si>
  <si>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</si>
  <si>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</si>
  <si>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</si>
  <si>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</si>
  <si>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</si>
  <si>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</si>
  <si>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</si>
  <si>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</si>
  <si>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</si>
  <si>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</si>
  <si>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</si>
  <si>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</si>
  <si>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</si>
  <si>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</si>
  <si>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</si>
  <si>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</si>
  <si>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</si>
  <si>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</si>
  <si>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</si>
  <si>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</si>
  <si>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</si>
  <si>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</si>
  <si>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</si>
  <si>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</si>
  <si>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</si>
  <si>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</si>
  <si>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</si>
  <si>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</si>
  <si>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</si>
  <si>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</si>
  <si>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</si>
  <si>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</si>
  <si>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</si>
  <si>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</si>
  <si>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</si>
  <si>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</si>
  <si>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</si>
  <si>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</si>
  <si>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</si>
  <si>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</si>
  <si>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</si>
  <si>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</si>
  <si>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</si>
  <si>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</si>
  <si>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</si>
  <si>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</si>
  <si>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</si>
  <si>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</si>
  <si>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</si>
  <si>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</si>
  <si>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</si>
  <si>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</si>
  <si>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</si>
  <si>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</si>
  <si>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</si>
  <si>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</si>
  <si>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</si>
  <si>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</si>
  <si>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</si>
  <si>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</si>
  <si>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</si>
  <si>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</si>
  <si>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</si>
  <si>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</si>
  <si>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</si>
  <si>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</si>
  <si>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</si>
  <si>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</si>
  <si>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</si>
  <si>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</si>
  <si>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</si>
  <si>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</si>
  <si>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</si>
  <si>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</si>
  <si>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</si>
  <si>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</si>
  <si>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</si>
  <si>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</si>
  <si>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</si>
  <si>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</si>
  <si>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</si>
  <si>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</si>
  <si>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</si>
  <si>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</si>
  <si>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</si>
  <si>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</si>
  <si>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</si>
  <si>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</si>
  <si>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</si>
  <si>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</si>
  <si>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</si>
  <si>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</si>
  <si>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</si>
  <si>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</si>
  <si>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</si>
  <si>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</si>
  <si>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</si>
  <si>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</si>
  <si>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</si>
  <si>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</si>
  <si>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</si>
  <si>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</si>
  <si>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</si>
  <si>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</si>
  <si>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</si>
  <si>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</si>
  <si>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</si>
  <si>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</si>
  <si>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</si>
  <si>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</si>
  <si>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</si>
  <si>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</si>
  <si>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</si>
  <si>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</si>
  <si>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</si>
  <si>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</si>
  <si>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</si>
  <si>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</si>
  <si>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</si>
  <si>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</si>
  <si>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</si>
  <si>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</si>
  <si>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</si>
  <si>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</si>
  <si>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</si>
  <si>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</si>
  <si>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</si>
  <si>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</si>
  <si>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</si>
  <si>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</si>
  <si>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</si>
  <si>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</si>
  <si>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</si>
  <si>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</si>
  <si>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</si>
  <si>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</si>
  <si>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</si>
  <si>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</si>
  <si>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</si>
  <si>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</si>
  <si>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</si>
  <si>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</si>
  <si>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</si>
  <si>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</si>
  <si>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</si>
  <si>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</si>
  <si>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</si>
  <si>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</si>
  <si>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</si>
  <si>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</si>
  <si>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</si>
  <si>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</si>
  <si>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</si>
  <si>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</si>
  <si>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</si>
  <si>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</si>
  <si>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</si>
  <si>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</si>
  <si>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</si>
  <si>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</si>
  <si>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</si>
  <si>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</si>
  <si>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</si>
  <si>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</si>
  <si>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</si>
  <si>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</si>
  <si>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</si>
  <si>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</si>
  <si>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</si>
  <si>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</si>
  <si>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</si>
  <si>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</si>
  <si>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</si>
  <si>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</si>
  <si>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</si>
  <si>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</si>
  <si>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</si>
  <si>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</si>
  <si>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</si>
  <si>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</si>
  <si>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</si>
  <si>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</si>
  <si>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</si>
  <si>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</si>
  <si>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</si>
  <si>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</si>
  <si>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</si>
  <si>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</si>
  <si>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</si>
  <si>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</si>
  <si>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</si>
  <si>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</si>
  <si>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</si>
  <si>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</si>
  <si>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</si>
  <si>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</si>
  <si>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</si>
  <si>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</si>
  <si>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</si>
  <si>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</si>
  <si>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</si>
  <si>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</si>
  <si>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</si>
  <si>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</si>
  <si>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</si>
  <si>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</si>
  <si>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</si>
  <si>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</si>
  <si>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</si>
  <si>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</si>
  <si>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</si>
  <si>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</si>
  <si>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</si>
  <si>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</si>
  <si>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</si>
  <si>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</si>
  <si>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</si>
  <si>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</si>
  <si>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</si>
  <si>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</si>
  <si>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</si>
  <si>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</si>
  <si>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</si>
  <si>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</si>
  <si>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</si>
  <si>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</si>
  <si>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</si>
  <si>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</si>
  <si>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</si>
  <si>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</si>
  <si>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</si>
  <si>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</si>
  <si>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</si>
  <si>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</si>
  <si>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</si>
  <si>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</si>
  <si>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</si>
  <si>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</si>
  <si>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</si>
  <si>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</si>
  <si>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</si>
  <si>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</si>
  <si>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</si>
  <si>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</si>
  <si>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</si>
  <si>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</si>
  <si>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</si>
  <si>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</si>
  <si>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</si>
  <si>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</si>
  <si>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</si>
  <si>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</si>
  <si>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</si>
  <si>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</si>
  <si>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</si>
  <si>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</si>
  <si>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</si>
  <si>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</si>
  <si>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</si>
  <si>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</si>
  <si>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</si>
  <si>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</si>
  <si>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</si>
  <si>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</si>
  <si>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</si>
  <si>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</si>
  <si>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</si>
  <si>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</si>
  <si>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</si>
  <si>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</si>
  <si>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</si>
  <si>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</si>
  <si>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</si>
  <si>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</si>
  <si>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</si>
  <si>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</si>
  <si>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</si>
  <si>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</si>
  <si>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</si>
  <si>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</si>
  <si>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</si>
  <si>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</si>
  <si>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</si>
  <si>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</si>
  <si>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</si>
  <si>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</si>
  <si>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</si>
  <si>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</si>
  <si>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</si>
  <si>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</si>
  <si>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</si>
  <si>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</si>
  <si>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</si>
  <si>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</si>
  <si>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</si>
  <si>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</si>
  <si>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</si>
  <si>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</si>
  <si>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</si>
  <si>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</si>
  <si>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</si>
  <si>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</si>
  <si>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</si>
  <si>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</si>
  <si>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</si>
  <si>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</si>
  <si>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</si>
  <si>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</si>
  <si>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</si>
  <si>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</si>
  <si>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</si>
  <si>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</si>
  <si>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</si>
  <si>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</si>
  <si>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</si>
  <si>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</si>
  <si>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</si>
  <si>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</si>
  <si>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</si>
  <si>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</si>
  <si>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</si>
  <si>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</si>
  <si>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</si>
  <si>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</si>
  <si>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</si>
  <si>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</si>
  <si>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</si>
  <si>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</si>
  <si>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</si>
  <si>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</si>
  <si>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</si>
  <si>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</si>
  <si>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</si>
  <si>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</si>
  <si>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</si>
  <si>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</si>
  <si>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</si>
  <si>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</si>
  <si>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</si>
  <si>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</si>
  <si>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</si>
  <si>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</si>
  <si>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</si>
  <si>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</si>
  <si>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</si>
  <si>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</si>
  <si>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</si>
  <si>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</si>
  <si>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</si>
  <si>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</si>
  <si>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</si>
  <si>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</si>
  <si>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</si>
  <si>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</si>
  <si>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</si>
  <si>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</si>
  <si>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</si>
  <si>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</si>
  <si>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</si>
  <si>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</si>
  <si>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</si>
  <si>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</si>
  <si>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</si>
  <si>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</si>
  <si>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</si>
  <si>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</si>
  <si>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</si>
  <si>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</si>
  <si>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</si>
  <si>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</si>
  <si>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</si>
  <si>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</si>
  <si>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</si>
  <si>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</si>
  <si>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</si>
  <si>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</si>
  <si>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</si>
  <si>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</si>
  <si>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</si>
  <si>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</si>
  <si>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</si>
  <si>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</si>
  <si>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</si>
  <si>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</si>
  <si>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</si>
  <si>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</si>
  <si>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</si>
  <si>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</si>
  <si>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</si>
  <si>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</si>
  <si>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</si>
  <si>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</si>
  <si>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</si>
  <si>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</si>
  <si>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</si>
  <si>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</si>
  <si>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</si>
  <si>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</si>
  <si>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</si>
  <si>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</si>
  <si>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</si>
  <si>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</si>
  <si>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</si>
  <si>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</si>
  <si>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</si>
  <si>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</si>
  <si>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</si>
  <si>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</si>
  <si>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</si>
  <si>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</si>
  <si>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</si>
  <si>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</si>
  <si>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</si>
  <si>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</si>
  <si>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</si>
  <si>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</si>
  <si>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</si>
  <si>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</si>
  <si>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</si>
  <si>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</si>
  <si>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</si>
  <si>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</si>
  <si>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</si>
  <si>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</si>
  <si>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</si>
  <si>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</si>
  <si>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</si>
  <si>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</si>
  <si>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</si>
  <si>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</si>
  <si>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</si>
  <si>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</si>
  <si>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</si>
  <si>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</si>
  <si>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</si>
  <si>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</si>
  <si>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</si>
  <si>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</si>
  <si>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</si>
  <si>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</si>
  <si>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</si>
  <si>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</si>
  <si>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</si>
  <si>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</si>
  <si>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</si>
  <si>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</si>
  <si>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</si>
  <si>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</si>
  <si>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</si>
  <si>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</si>
  <si>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</si>
  <si>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</si>
  <si>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</si>
  <si>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</si>
  <si>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</si>
  <si>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</si>
  <si>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</si>
  <si>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</si>
  <si>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</si>
  <si>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</si>
  <si>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</si>
  <si>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</si>
  <si>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</si>
  <si>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</si>
  <si>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</si>
  <si>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</si>
  <si>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</si>
  <si>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</si>
  <si>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</si>
  <si>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</si>
  <si>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</si>
  <si>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</si>
  <si>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</si>
  <si>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</si>
  <si>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</si>
  <si>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</si>
  <si>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</si>
  <si>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</si>
  <si>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</si>
  <si>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</si>
  <si>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</si>
  <si>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</si>
  <si>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</si>
  <si>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</si>
  <si>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</si>
  <si>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</si>
  <si>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</si>
  <si>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</si>
  <si>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</si>
  <si>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</si>
  <si>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</si>
  <si>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</si>
  <si>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</si>
  <si>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</si>
  <si>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</si>
  <si>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</si>
  <si>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</si>
  <si>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</si>
  <si>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</si>
  <si>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</si>
  <si>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</si>
  <si>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</si>
  <si>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</si>
  <si>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</si>
  <si>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</si>
  <si>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</si>
  <si>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</si>
  <si>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</si>
  <si>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</si>
  <si>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</si>
  <si>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</si>
  <si>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</si>
  <si>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</si>
  <si>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</si>
  <si>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</si>
  <si>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</si>
  <si>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</si>
  <si>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</si>
  <si>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</si>
  <si>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</si>
  <si>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</si>
  <si>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</si>
  <si>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</si>
  <si>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</si>
  <si>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</si>
  <si>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</si>
  <si>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</si>
  <si>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</si>
  <si>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</si>
  <si>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</si>
  <si>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</si>
  <si>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</si>
  <si>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</si>
  <si>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</si>
  <si>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</si>
  <si>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</si>
  <si>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</si>
  <si>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</si>
  <si>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</si>
  <si>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</si>
  <si>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</si>
  <si>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</si>
  <si>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</si>
  <si>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</si>
  <si>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</si>
  <si>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</si>
  <si>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</si>
  <si>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</si>
  <si>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</si>
  <si>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</si>
  <si>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</si>
  <si>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</si>
  <si>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</si>
  <si>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</si>
  <si>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</si>
  <si>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</si>
  <si>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</si>
  <si>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</si>
  <si>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</si>
  <si>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</si>
  <si>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</si>
  <si>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</si>
  <si>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</si>
  <si>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</si>
  <si>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</si>
  <si>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</si>
  <si>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</si>
  <si>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</si>
  <si>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</si>
  <si>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</si>
  <si>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</si>
  <si>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</si>
  <si>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</si>
  <si>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</si>
  <si>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</si>
  <si>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</si>
  <si>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</si>
  <si>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</si>
  <si>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</si>
  <si>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</si>
  <si>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</si>
  <si>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</si>
  <si>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</si>
  <si>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</si>
  <si>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</si>
  <si>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</si>
  <si>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</si>
  <si>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</si>
  <si>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</si>
  <si>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</si>
  <si>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</si>
  <si>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</si>
  <si>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</si>
  <si>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</si>
  <si>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</si>
  <si>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</si>
  <si>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</si>
  <si>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</si>
  <si>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</si>
  <si>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</si>
  <si>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</si>
  <si>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</si>
  <si>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</si>
  <si>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</si>
  <si>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</si>
  <si>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</si>
  <si>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</si>
  <si>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</si>
  <si>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</si>
  <si>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</si>
  <si>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</si>
  <si>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</si>
  <si>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</si>
  <si>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</si>
  <si>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</si>
  <si>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</si>
  <si>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</si>
  <si>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</si>
  <si>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</si>
  <si>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</si>
  <si>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</si>
  <si>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</si>
  <si>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</si>
  <si>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</si>
  <si>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</si>
  <si>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</si>
  <si>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</si>
  <si>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</si>
  <si>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</si>
  <si>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</si>
  <si>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</si>
  <si>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</si>
  <si>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</si>
  <si>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</si>
  <si>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</si>
  <si>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</si>
  <si>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</si>
  <si>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</si>
  <si>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</si>
  <si>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</si>
  <si>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</si>
  <si>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</si>
  <si>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</si>
  <si>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</si>
  <si>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</si>
  <si>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</si>
  <si>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</si>
  <si>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</si>
  <si>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</si>
  <si>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</si>
  <si>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</si>
  <si>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</si>
  <si>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</si>
  <si>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</si>
  <si>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</si>
  <si>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</si>
  <si>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</si>
  <si>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</si>
  <si>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</si>
  <si>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</si>
  <si>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</si>
  <si>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</si>
  <si>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</si>
  <si>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</si>
  <si>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</si>
  <si>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</si>
  <si>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</si>
  <si>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</si>
  <si>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</si>
  <si>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</si>
  <si>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</si>
  <si>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</si>
  <si>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</si>
  <si>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</si>
  <si>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</si>
  <si>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</si>
  <si>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</si>
  <si>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</si>
  <si>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</si>
  <si>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</si>
  <si>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</si>
  <si>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</si>
  <si>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</si>
  <si>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</si>
  <si>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</si>
  <si>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</si>
  <si>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</si>
  <si>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</si>
  <si>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</si>
  <si>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</si>
  <si>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</si>
  <si>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</si>
  <si>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</si>
  <si>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</si>
  <si>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</si>
  <si>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</si>
  <si>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</si>
  <si>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</si>
  <si>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</si>
  <si>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</si>
  <si>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</si>
  <si>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</si>
  <si>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</si>
  <si>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</si>
  <si>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</si>
  <si>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</si>
  <si>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</si>
  <si>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</si>
  <si>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</si>
  <si>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</si>
  <si>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</si>
  <si>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</si>
  <si>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</si>
  <si>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</si>
  <si>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</si>
  <si>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</si>
  <si>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</si>
  <si>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</si>
  <si>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</si>
  <si>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</si>
  <si>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</si>
  <si>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</si>
  <si>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</si>
  <si>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</si>
  <si>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</si>
  <si>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</si>
  <si>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</si>
  <si>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</si>
  <si>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</si>
  <si>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</si>
  <si>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</si>
  <si>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</si>
  <si>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</si>
  <si>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</si>
  <si>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</si>
  <si>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</si>
  <si>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</si>
  <si>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</si>
  <si>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</si>
  <si>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</si>
  <si>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</si>
  <si>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</si>
  <si>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</si>
  <si>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</si>
  <si>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</si>
  <si>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</si>
  <si>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</si>
  <si>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</si>
  <si>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</si>
  <si>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</si>
  <si>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</si>
  <si>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</si>
  <si>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</si>
  <si>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</si>
  <si>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</si>
  <si>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</si>
  <si>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</si>
  <si>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</si>
  <si>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</si>
  <si>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</si>
  <si>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</si>
  <si>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</si>
  <si>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</si>
  <si>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</si>
  <si>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</si>
  <si>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</si>
  <si>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</si>
  <si>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</si>
  <si>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</si>
  <si>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</si>
  <si>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</si>
  <si>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</si>
  <si>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</si>
  <si>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</si>
  <si>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</si>
  <si>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</si>
  <si>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</si>
  <si>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</si>
  <si>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</si>
  <si>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</si>
  <si>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</si>
  <si>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</si>
  <si>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</si>
  <si>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</si>
  <si>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</si>
  <si>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</si>
  <si>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</si>
  <si>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</si>
  <si>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</si>
  <si>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</si>
  <si>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</si>
  <si>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</si>
  <si>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</si>
  <si>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</si>
  <si>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</si>
  <si>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</si>
  <si>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</si>
  <si>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</si>
  <si>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</si>
  <si>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</si>
  <si>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</si>
  <si>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</si>
  <si>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</si>
  <si>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</si>
  <si>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</si>
  <si>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</si>
  <si>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</si>
  <si>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</si>
  <si>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</si>
  <si>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</si>
  <si>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</si>
  <si>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</si>
  <si>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</si>
  <si>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</si>
  <si>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</si>
  <si>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</si>
  <si>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</si>
  <si>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</si>
  <si>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</si>
  <si>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</si>
  <si>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</si>
  <si>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</si>
  <si>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</si>
  <si>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</si>
  <si>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</si>
  <si>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</si>
  <si>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</si>
  <si>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</si>
  <si>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</si>
  <si>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</si>
  <si>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</si>
  <si>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</si>
  <si>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</si>
  <si>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</si>
  <si>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</si>
  <si>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</si>
  <si>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</si>
  <si>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</si>
  <si>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</si>
  <si>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</si>
  <si>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</si>
  <si>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</si>
  <si>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</si>
  <si>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</si>
  <si>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</si>
  <si>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</si>
  <si>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</si>
  <si>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</si>
  <si>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</si>
  <si>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</si>
  <si>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</si>
  <si>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</si>
  <si>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</si>
  <si>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</si>
  <si>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</si>
  <si>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</si>
  <si>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</si>
  <si>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</si>
  <si>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</si>
  <si>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</si>
  <si>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</si>
  <si>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</si>
  <si>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</si>
  <si>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</si>
  <si>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</si>
  <si>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</si>
  <si>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</si>
  <si>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</si>
  <si>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</si>
  <si>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</si>
  <si>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</si>
  <si>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</si>
  <si>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</si>
  <si>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</si>
  <si>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</si>
  <si>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</si>
  <si>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</si>
  <si>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</si>
  <si>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</si>
  <si>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</si>
  <si>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</si>
  <si>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</si>
  <si>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</si>
  <si>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</si>
  <si>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</si>
  <si>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</si>
  <si>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</si>
  <si>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</si>
  <si>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</si>
  <si>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</si>
  <si>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</si>
  <si>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</si>
  <si>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</si>
  <si>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</si>
  <si>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</si>
  <si>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</si>
  <si>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</si>
  <si>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</si>
  <si>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</si>
  <si>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</si>
  <si>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</si>
  <si>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</si>
  <si>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</si>
  <si>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</si>
  <si>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</si>
  <si>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</si>
  <si>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</si>
  <si>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</si>
  <si>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</si>
  <si>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</si>
  <si>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</si>
  <si>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</si>
  <si>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</si>
  <si>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</si>
  <si>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</si>
  <si>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</si>
  <si>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</si>
  <si>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</si>
  <si>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</si>
  <si>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</si>
  <si>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</si>
  <si>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</si>
  <si>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</si>
  <si>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</si>
  <si>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</si>
  <si>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</si>
  <si>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</si>
  <si>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</si>
  <si>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</si>
  <si>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</si>
  <si>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</si>
  <si>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</si>
  <si>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</si>
  <si>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</si>
  <si>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</si>
  <si>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</si>
  <si>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</si>
  <si>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</si>
  <si>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</si>
  <si>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</si>
  <si>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</si>
  <si>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</si>
  <si>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</si>
  <si>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</si>
  <si>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</si>
  <si>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</si>
  <si>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</si>
  <si>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</si>
  <si>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</si>
  <si>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</si>
  <si>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</si>
  <si>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</si>
  <si>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</si>
  <si>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</si>
  <si>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</si>
  <si>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</si>
  <si>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</si>
  <si>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</si>
  <si>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</si>
  <si>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</si>
  <si>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</si>
  <si>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</si>
  <si>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</si>
  <si>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</si>
  <si>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</si>
  <si>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</si>
  <si>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</si>
  <si>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</si>
  <si>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</si>
  <si>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</si>
  <si>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</si>
  <si>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</si>
  <si>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</si>
  <si>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</si>
  <si>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</si>
  <si>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</si>
  <si>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</si>
  <si>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</si>
  <si>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</si>
  <si>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</si>
  <si>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</si>
  <si>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</si>
  <si>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</si>
  <si>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</si>
  <si>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</si>
  <si>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</si>
  <si>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</si>
  <si>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</si>
  <si>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</si>
  <si>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</si>
  <si>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</si>
  <si>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</si>
  <si>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</si>
  <si>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</si>
  <si>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</si>
  <si>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</si>
  <si>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</si>
  <si>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</si>
  <si>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</si>
  <si>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</si>
  <si>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</si>
  <si>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</si>
  <si>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</si>
  <si>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</si>
  <si>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</si>
  <si>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</si>
  <si>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</si>
  <si>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</si>
  <si>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</si>
  <si>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</si>
  <si>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</si>
  <si>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</si>
  <si>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</si>
  <si>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</si>
  <si>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</si>
  <si>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</si>
  <si>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</si>
  <si>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</si>
  <si>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</si>
  <si>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</si>
  <si>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</si>
  <si>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</si>
  <si>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</si>
  <si>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</si>
  <si>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</si>
  <si>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</si>
  <si>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</si>
  <si>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</si>
  <si>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</si>
  <si>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</si>
  <si>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</si>
  <si>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</si>
  <si>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</si>
  <si>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</si>
  <si>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</si>
  <si>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</si>
  <si>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</si>
  <si>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</si>
  <si>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</si>
  <si>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</si>
  <si>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</si>
  <si>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</si>
  <si>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</si>
  <si>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</si>
  <si>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</si>
  <si>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</si>
  <si>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</si>
  <si>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</si>
  <si>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</si>
  <si>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</si>
  <si>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</si>
  <si>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</si>
  <si>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</si>
  <si>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</si>
  <si>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</si>
  <si>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</si>
  <si>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</si>
  <si>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</si>
  <si>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</si>
  <si>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</si>
  <si>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</si>
  <si>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</si>
  <si>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</si>
  <si>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</si>
  <si>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</si>
  <si>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</si>
  <si>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</si>
  <si>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</si>
  <si>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</si>
  <si>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</si>
  <si>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</si>
  <si>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</si>
  <si>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</si>
  <si>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</si>
  <si>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</si>
  <si>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</si>
  <si>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</si>
  <si>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</si>
  <si>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</si>
  <si>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</si>
  <si>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</si>
  <si>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</si>
  <si>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</si>
  <si>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</si>
  <si>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</si>
  <si>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</si>
  <si>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</si>
  <si>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</si>
  <si>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</si>
  <si>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</si>
  <si>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</si>
  <si>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</si>
  <si>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</si>
  <si>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</si>
  <si>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</si>
  <si>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</si>
  <si>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</si>
  <si>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</si>
  <si>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</si>
  <si>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</si>
  <si>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</si>
  <si>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</si>
  <si>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</si>
  <si>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</si>
  <si>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</si>
  <si>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</si>
  <si>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</si>
  <si>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</si>
  <si>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</si>
  <si>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</si>
  <si>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</si>
  <si>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</si>
  <si>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</si>
  <si>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</si>
  <si>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</si>
  <si>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</si>
  <si>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</si>
  <si>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</si>
  <si>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</si>
  <si>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</si>
  <si>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</si>
  <si>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</si>
  <si>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</si>
  <si>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</si>
  <si>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</si>
  <si>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</si>
  <si>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</si>
  <si>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</si>
  <si>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</si>
  <si>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</si>
  <si>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</si>
  <si>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</si>
  <si>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</si>
  <si>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</si>
  <si>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</si>
  <si>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</si>
  <si>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</si>
  <si>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</si>
  <si>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</si>
  <si>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</si>
  <si>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</si>
  <si>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</si>
  <si>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</si>
  <si>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</si>
  <si>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</si>
  <si>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</si>
  <si>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</si>
  <si>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</si>
  <si>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</si>
  <si>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</si>
  <si>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</si>
  <si>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</si>
  <si>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</si>
  <si>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</si>
  <si>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</si>
  <si>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</si>
  <si>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</si>
  <si>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</si>
  <si>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</si>
  <si>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</si>
  <si>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</si>
  <si>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</si>
  <si>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</si>
  <si>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</si>
  <si>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</si>
  <si>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</si>
  <si>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</si>
  <si>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</si>
  <si>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</si>
  <si>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</si>
  <si>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</si>
  <si>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</si>
  <si>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</si>
  <si>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</si>
  <si>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</si>
  <si>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</si>
  <si>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</si>
  <si>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</si>
  <si>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</si>
  <si>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</si>
  <si>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</si>
  <si>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</si>
  <si>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</si>
  <si>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</si>
  <si>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</si>
  <si>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</si>
  <si>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</si>
  <si>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</si>
  <si>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</si>
  <si>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</si>
  <si>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</si>
  <si>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</si>
  <si>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</si>
  <si>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</si>
  <si>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</si>
  <si>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</si>
  <si>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</si>
  <si>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</si>
  <si>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</si>
  <si>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</si>
  <si>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</si>
  <si>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</si>
  <si>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</si>
  <si>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</si>
  <si>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</si>
  <si>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</si>
  <si>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</si>
  <si>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</si>
  <si>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</si>
  <si>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</si>
  <si>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</si>
  <si>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</si>
  <si>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</si>
  <si>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</si>
  <si>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</si>
  <si>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</si>
  <si>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</si>
  <si>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</si>
  <si>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</si>
  <si>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</si>
  <si>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</si>
  <si>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</si>
  <si>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</si>
  <si>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</si>
  <si>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</si>
  <si>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</si>
  <si>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</si>
  <si>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</si>
  <si>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</si>
  <si>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</si>
  <si>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</si>
  <si>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</si>
  <si>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</si>
  <si>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</si>
  <si>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</si>
  <si>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</si>
  <si>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</si>
  <si>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</si>
  <si>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</si>
  <si>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</si>
  <si>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</si>
  <si>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</si>
  <si>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</si>
  <si>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</si>
  <si>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</si>
  <si>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</si>
  <si>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</si>
  <si>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</si>
  <si>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</si>
  <si>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</si>
  <si>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</si>
  <si>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</si>
  <si>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</si>
  <si>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</si>
  <si>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</si>
  <si>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</si>
  <si>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</si>
  <si>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</si>
  <si>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</si>
  <si>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</si>
  <si>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</si>
  <si>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</si>
  <si>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</si>
  <si>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</si>
  <si>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</si>
  <si>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</si>
  <si>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</si>
  <si>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</si>
  <si>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</si>
  <si>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</si>
  <si>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</si>
  <si>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</si>
  <si>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</si>
  <si>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</si>
  <si>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</si>
  <si>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</si>
  <si>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</si>
  <si>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</si>
  <si>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</si>
  <si>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</si>
  <si>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</si>
  <si>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</si>
  <si>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</si>
  <si>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</si>
  <si>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</si>
  <si>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</si>
  <si>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</si>
  <si>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</si>
  <si>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</si>
  <si>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</si>
  <si>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</si>
  <si>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</si>
  <si>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</si>
  <si>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</si>
  <si>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</si>
  <si>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</si>
  <si>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</si>
  <si>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</si>
  <si>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</si>
  <si>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</si>
  <si>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</si>
  <si>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</si>
  <si>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</si>
  <si>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</si>
  <si>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</si>
  <si>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</si>
  <si>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</si>
  <si>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</si>
  <si>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</si>
  <si>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</si>
  <si>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</si>
  <si>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</si>
  <si>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</si>
  <si>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</si>
  <si>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</si>
  <si>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</si>
  <si>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</si>
  <si>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</si>
  <si>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</si>
  <si>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</si>
  <si>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</si>
  <si>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</si>
  <si>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</si>
  <si>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</si>
  <si>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</si>
  <si>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</si>
  <si>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</si>
  <si>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</si>
  <si>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</si>
  <si>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</si>
  <si>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</si>
  <si>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</si>
  <si>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</si>
  <si>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</si>
  <si>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</si>
  <si>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</si>
  <si>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</si>
  <si>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</si>
  <si>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</si>
  <si>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</si>
  <si>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</si>
  <si>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</si>
  <si>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</si>
  <si>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</si>
  <si>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</si>
  <si>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</si>
  <si>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</si>
  <si>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</si>
  <si>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</si>
  <si>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</si>
  <si>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</si>
  <si>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</si>
  <si>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</si>
  <si>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</si>
  <si>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</si>
  <si>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</si>
  <si>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</si>
  <si>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</si>
  <si>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</si>
  <si>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</si>
  <si>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</si>
  <si>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</si>
  <si>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</si>
  <si>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</si>
  <si>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</si>
  <si>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</si>
  <si>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</si>
  <si>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</si>
  <si>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</si>
  <si>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</si>
  <si>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</si>
  <si>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</si>
  <si>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</si>
  <si>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</si>
  <si>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</si>
  <si>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</si>
  <si>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</si>
  <si>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</si>
  <si>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</si>
  <si>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</si>
  <si>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</si>
  <si>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</si>
  <si>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</si>
  <si>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</si>
  <si>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</si>
  <si>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</si>
  <si>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</si>
  <si>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</si>
  <si>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</si>
  <si>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</si>
  <si>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</si>
  <si>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</si>
  <si>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</si>
  <si>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</si>
  <si>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</si>
  <si>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</si>
  <si>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</si>
  <si>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</si>
  <si>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</si>
  <si>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</si>
  <si>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</si>
  <si>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</si>
  <si>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</si>
  <si>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</si>
  <si>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</si>
  <si>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</si>
  <si>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</si>
  <si>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</si>
  <si>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</si>
  <si>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</si>
  <si>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</si>
  <si>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</si>
  <si>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</si>
  <si>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</si>
  <si>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</si>
  <si>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</si>
  <si>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</si>
  <si>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</si>
  <si>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</si>
  <si>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</si>
  <si>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</si>
  <si>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</si>
  <si>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</si>
  <si>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</si>
  <si>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</si>
  <si>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</si>
  <si>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</si>
  <si>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</si>
  <si>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</si>
  <si>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</si>
  <si>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</si>
  <si>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</si>
  <si>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</si>
  <si>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</si>
  <si>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</si>
  <si>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</si>
  <si>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</si>
  <si>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</si>
  <si>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</si>
  <si>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</si>
  <si>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</si>
  <si>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</si>
  <si>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</si>
  <si>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</si>
  <si>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</si>
  <si>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</si>
  <si>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</si>
  <si>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</si>
  <si>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</si>
  <si>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</si>
  <si>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</si>
  <si>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</si>
  <si>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</si>
  <si>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</si>
  <si>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</si>
  <si>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</si>
  <si>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</si>
  <si>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</si>
  <si>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</si>
  <si>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</si>
  <si>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</si>
  <si>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</si>
  <si>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</si>
  <si>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</si>
  <si>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</si>
  <si>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</si>
  <si>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</si>
  <si>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</si>
  <si>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</si>
  <si>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</si>
  <si>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</si>
  <si>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</si>
  <si>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</si>
  <si>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</si>
  <si>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</si>
  <si>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</si>
  <si>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</si>
  <si>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</si>
  <si>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</si>
  <si>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</si>
  <si>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</si>
  <si>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</si>
  <si>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</si>
  <si>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</si>
  <si>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</si>
  <si>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</si>
  <si>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</si>
  <si>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</si>
  <si>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</si>
  <si>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</si>
  <si>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</si>
  <si>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</si>
  <si>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</si>
  <si>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</si>
  <si>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</si>
  <si>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</si>
  <si>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</si>
  <si>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</si>
  <si>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</si>
  <si>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</si>
  <si>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</si>
  <si>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</si>
  <si>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</si>
  <si>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</si>
  <si>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</si>
  <si>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</si>
  <si>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</si>
  <si>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</si>
  <si>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</si>
  <si>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</si>
  <si>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</si>
  <si>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</si>
  <si>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</si>
  <si>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</si>
  <si>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</si>
  <si>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</si>
  <si>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</si>
  <si>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</si>
  <si>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</si>
  <si>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</si>
  <si>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</si>
  <si>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</si>
  <si>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</si>
  <si>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</si>
  <si>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</si>
  <si>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</si>
  <si>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</si>
  <si>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</si>
  <si>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</si>
  <si>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</si>
  <si>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</si>
  <si>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</si>
  <si>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</si>
  <si>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</si>
  <si>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</si>
  <si>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</si>
  <si>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</si>
  <si>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</si>
  <si>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</si>
  <si>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</si>
  <si>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</si>
  <si>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</si>
  <si>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</si>
  <si>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</si>
  <si>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</si>
  <si>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</si>
  <si>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</si>
  <si>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</si>
  <si>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</si>
  <si>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</si>
  <si>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</si>
  <si>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</si>
  <si>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</si>
  <si>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</si>
  <si>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</si>
  <si>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</si>
  <si>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</si>
  <si>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</si>
  <si>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</si>
  <si>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</si>
  <si>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</si>
  <si>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</si>
  <si>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</si>
  <si>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</si>
  <si>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</si>
  <si>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</si>
  <si>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</si>
  <si>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</si>
  <si>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</si>
  <si>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</si>
  <si>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</si>
  <si>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</si>
  <si>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</si>
  <si>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</si>
  <si>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</si>
  <si>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</si>
  <si>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</si>
  <si>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</si>
  <si>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</si>
  <si>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</si>
  <si>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</si>
  <si>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</si>
  <si>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</si>
  <si>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</si>
  <si>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</si>
  <si>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</si>
  <si>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</si>
  <si>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</si>
  <si>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</si>
  <si>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</si>
  <si>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</si>
  <si>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</si>
  <si>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</si>
  <si>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</si>
  <si>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</si>
  <si>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</si>
  <si>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</si>
  <si>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</si>
  <si>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</si>
  <si>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</si>
  <si>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</si>
  <si>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</si>
  <si>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</si>
  <si>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</si>
  <si>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</si>
  <si>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</si>
  <si>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</si>
  <si>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</si>
  <si>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</si>
  <si>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</si>
  <si>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</si>
  <si>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</si>
  <si>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</si>
  <si>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</si>
  <si>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</si>
  <si>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</si>
  <si>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</si>
  <si>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</si>
  <si>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</si>
  <si>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</si>
  <si>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</si>
  <si>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</si>
  <si>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</si>
  <si>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</si>
  <si>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</si>
  <si>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</si>
  <si>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</si>
  <si>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</si>
  <si>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</si>
  <si>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</si>
  <si>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</si>
  <si>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</si>
  <si>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</si>
  <si>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</si>
  <si>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</si>
  <si>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</si>
  <si>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</si>
  <si>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</si>
  <si>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</si>
  <si>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</si>
  <si>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</si>
  <si>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</si>
  <si>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</si>
  <si>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</si>
  <si>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</si>
  <si>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</si>
  <si>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</si>
  <si>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</si>
  <si>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</si>
  <si>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</si>
  <si>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</si>
  <si>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</si>
  <si>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</si>
  <si>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</si>
  <si>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</si>
  <si>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</si>
  <si>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</si>
  <si>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</si>
  <si>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</si>
  <si>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</si>
  <si>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</si>
  <si>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</si>
  <si>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</si>
  <si>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</si>
  <si>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</si>
  <si>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</si>
  <si>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</si>
  <si>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</si>
  <si>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</si>
  <si>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</si>
  <si>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</si>
  <si>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</si>
  <si>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</si>
  <si>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</si>
  <si>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</si>
  <si>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</si>
  <si>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</si>
  <si>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</si>
  <si>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</si>
  <si>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</si>
  <si>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</si>
  <si>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</si>
  <si>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</si>
  <si>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</si>
  <si>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</si>
  <si>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</si>
  <si>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</si>
  <si>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</si>
  <si>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</si>
  <si>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</si>
  <si>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</si>
  <si>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</si>
  <si>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</si>
  <si>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</si>
  <si>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</si>
  <si>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</si>
  <si>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</si>
  <si>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</si>
  <si>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</si>
  <si>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</si>
  <si>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</si>
  <si>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</si>
  <si>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</si>
  <si>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</si>
  <si>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</si>
  <si>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</si>
  <si>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</si>
  <si>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</si>
  <si>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</si>
  <si>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</si>
  <si>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</si>
  <si>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</si>
  <si>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</si>
  <si>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</si>
  <si>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</si>
  <si>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</si>
  <si>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</si>
  <si>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</si>
  <si>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</si>
  <si>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</si>
  <si>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</si>
  <si>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</si>
  <si>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</si>
  <si>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</si>
  <si>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</si>
  <si>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</si>
  <si>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</si>
  <si>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</si>
  <si>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</si>
  <si>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</si>
  <si>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</si>
  <si>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</si>
  <si>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</si>
  <si>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</si>
  <si>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</si>
  <si>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</si>
  <si>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</si>
  <si>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</si>
  <si>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</si>
  <si>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</si>
  <si>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</si>
  <si>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</si>
  <si>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</si>
  <si>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</si>
  <si>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</si>
  <si>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</si>
  <si>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</si>
  <si>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</si>
  <si>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</si>
  <si>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</si>
  <si>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</si>
  <si>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</si>
  <si>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</si>
  <si>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</si>
  <si>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</si>
  <si>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</si>
  <si>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</si>
  <si>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</si>
  <si>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</si>
  <si>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</si>
  <si>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</si>
  <si>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</si>
  <si>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</si>
  <si>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</si>
  <si>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</si>
  <si>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</si>
  <si>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</si>
  <si>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</si>
  <si>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</si>
  <si>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</si>
  <si>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</si>
  <si>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</si>
  <si>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</si>
  <si>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</si>
  <si>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</si>
  <si>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</si>
  <si>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</si>
  <si>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</si>
  <si>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</si>
  <si>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</si>
  <si>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</si>
  <si>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</si>
  <si>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</si>
  <si>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</si>
  <si>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</si>
  <si>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</si>
  <si>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</si>
  <si>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</si>
  <si>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</si>
  <si>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</si>
  <si>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</si>
  <si>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</si>
  <si>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</si>
  <si>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</si>
  <si>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</si>
  <si>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</si>
  <si>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</si>
  <si>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</si>
  <si>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</si>
  <si>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</si>
  <si>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</si>
  <si>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</si>
  <si>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</si>
  <si>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</si>
  <si>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</si>
  <si>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</si>
  <si>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</si>
  <si>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</si>
  <si>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</si>
  <si>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</si>
  <si>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</si>
  <si>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</si>
  <si>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</si>
  <si>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</si>
  <si>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</si>
  <si>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</si>
  <si>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</si>
  <si>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</si>
  <si>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</si>
  <si>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</si>
  <si>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</si>
  <si>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</si>
  <si>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</si>
  <si>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</si>
  <si>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</si>
  <si>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</si>
  <si>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</si>
  <si>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</si>
  <si>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</si>
  <si>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</si>
  <si>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</si>
  <si>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</si>
  <si>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</si>
  <si>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</si>
  <si>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</si>
  <si>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</si>
  <si>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</si>
  <si>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</si>
  <si>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</si>
  <si>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</si>
  <si>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</si>
  <si>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</si>
  <si>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</si>
  <si>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</si>
  <si>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</si>
  <si>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</si>
  <si>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</si>
  <si>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</si>
  <si>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</si>
  <si>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</si>
  <si>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</si>
  <si>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</si>
  <si>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</si>
  <si>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</si>
  <si>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</si>
  <si>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</si>
  <si>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</si>
  <si>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</si>
  <si>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</si>
  <si>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</si>
  <si>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</si>
  <si>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</si>
  <si>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</si>
  <si>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</si>
  <si>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</si>
  <si>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</si>
  <si>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</si>
  <si>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</si>
  <si>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</si>
  <si>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</si>
  <si>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</si>
  <si>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</si>
  <si>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</si>
  <si>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</si>
  <si>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</si>
  <si>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</si>
  <si>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</si>
  <si>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</si>
  <si>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</si>
  <si>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</si>
  <si>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</si>
  <si>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</si>
  <si>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</si>
  <si>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</si>
  <si>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</si>
  <si>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</si>
  <si>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</si>
  <si>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</si>
  <si>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</si>
  <si>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</si>
  <si>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</si>
  <si>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</si>
  <si>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</si>
  <si>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</si>
  <si>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</si>
  <si>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</si>
  <si>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</si>
  <si>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</si>
  <si>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</si>
  <si>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</si>
  <si>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</si>
  <si>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</si>
  <si>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</si>
  <si>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</si>
  <si>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</si>
  <si>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</si>
  <si>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</si>
  <si>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</si>
  <si>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</si>
  <si>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</si>
  <si>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</si>
  <si>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</si>
  <si>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</si>
  <si>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</si>
  <si>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</si>
  <si>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</si>
  <si>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</si>
  <si>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</si>
  <si>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</si>
  <si>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</si>
  <si>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</si>
  <si>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</si>
  <si>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</si>
  <si>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</si>
  <si>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</si>
  <si>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</si>
  <si>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</si>
  <si>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</si>
  <si>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</si>
  <si>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</si>
  <si>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</si>
  <si>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</si>
  <si>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</si>
  <si>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</si>
  <si>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</si>
  <si>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</si>
  <si>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</si>
  <si>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</si>
  <si>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</si>
  <si>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</si>
  <si>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</si>
  <si>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</si>
  <si>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</si>
  <si>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</si>
  <si>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</si>
  <si>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</si>
  <si>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</si>
  <si>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</si>
  <si>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</si>
  <si>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</si>
  <si>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</si>
  <si>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</si>
  <si>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</si>
  <si>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</si>
  <si>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</si>
  <si>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</si>
  <si>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</si>
  <si>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</si>
  <si>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</si>
  <si>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</si>
  <si>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</si>
  <si>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</si>
  <si>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</si>
  <si>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</si>
  <si>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</si>
  <si>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</si>
  <si>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</si>
  <si>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</si>
  <si>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</si>
  <si>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</si>
  <si>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</si>
  <si>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</si>
  <si>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</si>
  <si>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</si>
  <si>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</si>
  <si>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</si>
  <si>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</si>
  <si>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</si>
  <si>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</si>
  <si>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</si>
  <si>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</si>
  <si>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</si>
  <si>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</si>
  <si>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</si>
  <si>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</si>
  <si>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</si>
  <si>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</si>
  <si>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</si>
  <si>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</si>
  <si>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</si>
  <si>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</si>
  <si>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</si>
  <si>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</si>
  <si>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</si>
  <si>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</si>
  <si>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</si>
  <si>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</si>
  <si>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</si>
  <si>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</si>
  <si>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</si>
  <si>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</si>
  <si>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</si>
  <si>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</si>
  <si>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</si>
  <si>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</si>
  <si>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</si>
  <si>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</si>
  <si>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</si>
  <si>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</si>
  <si>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</si>
  <si>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</si>
  <si>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</si>
  <si>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</si>
  <si>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</si>
  <si>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</si>
  <si>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</si>
  <si>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</si>
  <si>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</si>
  <si>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</si>
  <si>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</si>
  <si>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</si>
  <si>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</si>
  <si>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</si>
  <si>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</si>
  <si>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</si>
  <si>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</si>
  <si>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</si>
  <si>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</si>
  <si>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</si>
  <si>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</si>
  <si>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</si>
  <si>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</si>
  <si>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</si>
  <si>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</si>
  <si>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</si>
  <si>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</si>
  <si>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</si>
  <si>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</si>
  <si>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</si>
  <si>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</si>
  <si>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</si>
  <si>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</si>
  <si>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</si>
  <si>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</si>
  <si>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</si>
  <si>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</si>
  <si>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</si>
  <si>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</si>
  <si>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</si>
  <si>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</si>
  <si>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</si>
  <si>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</si>
  <si>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</si>
  <si>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</si>
  <si>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</si>
  <si>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</si>
  <si>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</si>
  <si>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</si>
  <si>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</si>
  <si>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</si>
  <si>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</si>
  <si>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</si>
  <si>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</si>
  <si>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</si>
  <si>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</si>
  <si>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</si>
  <si>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</si>
  <si>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</si>
  <si>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</si>
  <si>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</si>
  <si>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</si>
  <si>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</si>
  <si>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</si>
  <si>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</si>
  <si>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</si>
  <si>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</si>
  <si>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</si>
  <si>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</si>
  <si>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</si>
  <si>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</si>
  <si>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</si>
  <si>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</si>
  <si>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</si>
  <si>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</si>
  <si>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</si>
  <si>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</si>
  <si>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</si>
  <si>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</si>
  <si>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</si>
  <si>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</si>
  <si>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</si>
  <si>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</si>
  <si>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</si>
  <si>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</si>
  <si>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</si>
  <si>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</si>
  <si>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</si>
  <si>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</si>
  <si>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</si>
  <si>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</si>
  <si>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</si>
  <si>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</si>
  <si>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</si>
  <si>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</si>
  <si>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</si>
  <si>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</si>
  <si>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</si>
  <si>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</si>
  <si>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</si>
  <si>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</si>
  <si>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</si>
  <si>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</si>
  <si>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</si>
  <si>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</si>
  <si>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</si>
  <si>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</si>
  <si>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</si>
  <si>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</si>
  <si>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</si>
  <si>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</si>
  <si>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</si>
  <si>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</si>
  <si>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</si>
  <si>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</si>
  <si>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</si>
  <si>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</si>
  <si>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</si>
  <si>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</si>
  <si>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</si>
  <si>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</si>
  <si>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</si>
  <si>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</si>
  <si>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</si>
  <si>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</si>
  <si>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</si>
  <si>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</si>
  <si>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</si>
  <si>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</si>
  <si>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</si>
  <si>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</si>
  <si>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</si>
  <si>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</si>
  <si>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</si>
  <si>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</si>
  <si>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</si>
  <si>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</si>
  <si>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</si>
  <si>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</si>
  <si>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</si>
  <si>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</si>
  <si>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</si>
  <si>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</si>
  <si>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</si>
  <si>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</si>
  <si>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</si>
  <si>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</si>
  <si>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</si>
  <si>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</si>
  <si>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</si>
  <si>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</si>
  <si>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</si>
  <si>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</si>
  <si>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</si>
  <si>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</si>
  <si>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</si>
  <si>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</si>
  <si>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</si>
  <si>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</si>
  <si>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</si>
  <si>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</si>
  <si>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</si>
  <si>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</si>
  <si>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</si>
  <si>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</si>
  <si>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</si>
  <si>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</si>
  <si>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</si>
  <si>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</si>
  <si>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</si>
  <si>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</si>
  <si>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</si>
  <si>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</si>
  <si>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</si>
  <si>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</si>
  <si>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</si>
  <si>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</si>
  <si>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</si>
  <si>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</si>
  <si>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</si>
  <si>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</si>
  <si>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</si>
  <si>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</si>
  <si>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</si>
  <si>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</si>
  <si>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</si>
  <si>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</si>
  <si>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</si>
  <si>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</si>
  <si>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</si>
  <si>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</si>
  <si>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</si>
  <si>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</si>
  <si>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</si>
  <si>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</si>
  <si>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</si>
  <si>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</si>
  <si>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</si>
  <si>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</si>
  <si>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</si>
  <si>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</si>
  <si>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</si>
  <si>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</si>
  <si>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</si>
  <si>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</si>
  <si>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</si>
  <si>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</si>
  <si>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</si>
  <si>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</si>
  <si>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</si>
  <si>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</si>
  <si>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</si>
  <si>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</si>
  <si>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</si>
  <si>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</si>
  <si>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</si>
  <si>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</si>
  <si>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</si>
  <si>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</si>
  <si>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</si>
  <si>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</si>
  <si>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</si>
  <si>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</si>
  <si>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</si>
  <si>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</si>
  <si>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</si>
  <si>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</si>
  <si>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</si>
  <si>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</si>
  <si>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</si>
  <si>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</si>
  <si>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</si>
  <si>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</si>
  <si>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</si>
  <si>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</si>
  <si>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</si>
  <si>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</si>
  <si>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</si>
  <si>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</si>
  <si>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</si>
  <si>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</si>
  <si>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</si>
  <si>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</si>
  <si>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</si>
  <si>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</si>
  <si>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</si>
  <si>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</si>
  <si>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</si>
  <si>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</si>
  <si>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</si>
  <si>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</si>
  <si>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</si>
  <si>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</si>
  <si>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</si>
  <si>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</si>
  <si>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</si>
  <si>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</si>
  <si>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</si>
  <si>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</si>
  <si>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</si>
  <si>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</si>
  <si>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</si>
  <si>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</si>
  <si>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</si>
  <si>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</si>
  <si>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</si>
  <si>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</si>
  <si>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</si>
  <si>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</si>
  <si>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</si>
  <si>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</si>
  <si>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</si>
  <si>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</si>
  <si>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</si>
  <si>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</si>
  <si>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</si>
  <si>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</si>
  <si>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</si>
  <si>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</si>
  <si>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</si>
  <si>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</si>
  <si>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</si>
  <si>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</si>
  <si>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</si>
  <si>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</si>
  <si>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</si>
  <si>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</si>
  <si>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</si>
  <si>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</si>
  <si>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</si>
  <si>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</si>
  <si>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</si>
  <si>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</si>
  <si>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</si>
  <si>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</si>
  <si>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</si>
  <si>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</si>
  <si>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</si>
  <si>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</si>
  <si>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</si>
  <si>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</si>
  <si>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</si>
  <si>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</si>
  <si>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</si>
  <si>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</si>
  <si>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</si>
  <si>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</si>
  <si>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</si>
  <si>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</si>
  <si>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</si>
  <si>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</si>
  <si>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</si>
  <si>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</si>
  <si>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</si>
  <si>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</si>
  <si>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</si>
  <si>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</si>
  <si>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</si>
  <si>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</si>
  <si>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</si>
  <si>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</si>
  <si>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</si>
  <si>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</si>
  <si>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</si>
  <si>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</si>
  <si>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</si>
  <si>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</si>
  <si>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</si>
  <si>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</si>
  <si>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</si>
  <si>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</si>
  <si>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</si>
  <si>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</si>
  <si>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</si>
  <si>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</si>
  <si>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</si>
  <si>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</si>
  <si>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</si>
  <si>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</si>
  <si>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</si>
  <si>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</si>
  <si>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</si>
  <si>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</si>
  <si>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</si>
  <si>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</si>
  <si>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</si>
  <si>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</si>
  <si>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</si>
  <si>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</si>
  <si>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</si>
  <si>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</si>
  <si>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</si>
  <si>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</si>
  <si>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</si>
  <si>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</si>
  <si>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</si>
  <si>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</si>
  <si>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</si>
  <si>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</si>
  <si>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</si>
  <si>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</si>
  <si>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</si>
  <si>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</si>
  <si>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</si>
  <si>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</si>
  <si>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</si>
  <si>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</si>
  <si>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</si>
  <si>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</si>
  <si>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</si>
  <si>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</si>
  <si>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</si>
  <si>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</si>
  <si>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</si>
  <si>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</si>
  <si>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</si>
  <si>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</si>
  <si>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</si>
  <si>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</si>
  <si>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</si>
  <si>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</si>
  <si>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</si>
  <si>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</si>
  <si>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</si>
  <si>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</si>
  <si>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</si>
  <si>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</si>
  <si>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</si>
  <si>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</si>
  <si>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</si>
  <si>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</si>
  <si>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</si>
  <si>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</si>
  <si>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</si>
  <si>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</si>
  <si>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</si>
  <si>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</si>
  <si>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</si>
  <si>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</si>
  <si>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</si>
  <si>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</si>
  <si>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</si>
  <si>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</si>
  <si>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</si>
  <si>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</si>
  <si>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</si>
  <si>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</si>
  <si>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</si>
  <si>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</si>
  <si>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</si>
  <si>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</si>
  <si>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</si>
  <si>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</si>
  <si>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</si>
  <si>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</si>
  <si>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</si>
  <si>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</si>
  <si>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</si>
  <si>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</si>
  <si>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</si>
  <si>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</si>
  <si>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</si>
  <si>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</si>
  <si>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</si>
  <si>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</si>
  <si>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</si>
  <si>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</si>
  <si>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</si>
  <si>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</si>
  <si>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</si>
  <si>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</si>
  <si>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</si>
  <si>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</si>
  <si>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</si>
  <si>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</si>
  <si>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</si>
  <si>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</si>
  <si>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</si>
  <si>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</si>
  <si>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</si>
  <si>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</si>
  <si>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</si>
  <si>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</si>
  <si>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</si>
  <si>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</si>
  <si>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</si>
  <si>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</si>
  <si>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</si>
  <si>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</si>
  <si>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</si>
  <si>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</si>
  <si>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</si>
  <si>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</si>
  <si>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</si>
  <si>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</si>
  <si>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</si>
  <si>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</si>
  <si>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</si>
  <si>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</si>
  <si>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</si>
  <si>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</si>
  <si>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</si>
  <si>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</si>
  <si>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</si>
  <si>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</si>
  <si>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</si>
  <si>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</si>
  <si>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</si>
  <si>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</si>
  <si>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</si>
  <si>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</si>
  <si>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</si>
  <si>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</si>
  <si>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</si>
  <si>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</si>
  <si>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</si>
  <si>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</si>
  <si>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</si>
  <si>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</si>
  <si>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</si>
  <si>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</si>
  <si>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</si>
  <si>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</si>
  <si>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</si>
  <si>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</si>
  <si>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</si>
  <si>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</si>
  <si>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</si>
  <si>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</si>
  <si>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</si>
  <si>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</si>
  <si>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</si>
  <si>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</si>
  <si>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</si>
  <si>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</si>
  <si>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</si>
  <si>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</si>
  <si>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</si>
  <si>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</si>
  <si>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</si>
  <si>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</si>
  <si>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</si>
  <si>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</si>
  <si>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</si>
  <si>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</si>
  <si>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</si>
  <si>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</si>
  <si>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</si>
  <si>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</si>
  <si>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</si>
  <si>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</si>
  <si>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</si>
  <si>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</si>
  <si>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</si>
  <si>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</si>
  <si>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</si>
  <si>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</si>
  <si>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</si>
  <si>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</si>
  <si>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</si>
  <si>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</si>
  <si>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</si>
  <si>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</si>
  <si>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</si>
  <si>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</si>
  <si>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</si>
  <si>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</si>
  <si>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</si>
  <si>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</si>
  <si>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</si>
  <si>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</si>
  <si>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</si>
  <si>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</si>
  <si>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</si>
  <si>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</si>
  <si>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</si>
  <si>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</si>
  <si>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</si>
  <si>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</si>
  <si>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</si>
  <si>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</si>
  <si>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</si>
  <si>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</si>
  <si>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</si>
  <si>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</si>
  <si>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</si>
  <si>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</si>
  <si>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</si>
  <si>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</si>
  <si>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</si>
  <si>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</si>
  <si>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</si>
  <si>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</si>
  <si>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</si>
  <si>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</si>
  <si>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</si>
  <si>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</si>
  <si>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</si>
  <si>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</si>
  <si>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</si>
  <si>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</si>
  <si>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</si>
  <si>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</si>
  <si>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</si>
  <si>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</si>
  <si>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</si>
  <si>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</si>
  <si>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</si>
  <si>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</si>
  <si>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</si>
  <si>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</si>
  <si>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</si>
  <si>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</si>
  <si>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</si>
  <si>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</si>
  <si>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</si>
  <si>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</si>
  <si>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</si>
  <si>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</si>
  <si>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</si>
  <si>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</si>
  <si>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</si>
  <si>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</si>
  <si>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</si>
  <si>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</si>
  <si>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</si>
  <si>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</si>
  <si>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</si>
  <si>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</si>
  <si>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</si>
  <si>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</si>
  <si>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</si>
  <si>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</si>
  <si>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</si>
  <si>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</si>
  <si>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</si>
  <si>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</si>
  <si>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</si>
  <si>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</si>
  <si>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</si>
  <si>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</si>
  <si>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</si>
  <si>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</si>
  <si>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</si>
  <si>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</si>
  <si>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</si>
  <si>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</si>
  <si>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</si>
  <si>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</si>
  <si>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</si>
  <si>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</si>
  <si>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</si>
  <si>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</si>
  <si>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</si>
  <si>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</si>
  <si>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</si>
  <si>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</si>
  <si>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</si>
  <si>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</si>
  <si>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</si>
  <si>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</si>
  <si>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</si>
  <si>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</si>
  <si>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</si>
  <si>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</si>
  <si>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</si>
  <si>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</si>
  <si>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</si>
  <si>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</si>
  <si>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</si>
  <si>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</si>
  <si>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</si>
  <si>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</si>
  <si>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</si>
  <si>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</si>
  <si>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</si>
  <si>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</si>
  <si>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</si>
  <si>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</si>
  <si>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</si>
  <si>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</si>
  <si>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</si>
  <si>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</si>
  <si>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</si>
  <si>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</si>
  <si>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</si>
  <si>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</si>
  <si>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</si>
  <si>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</si>
  <si>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</si>
  <si>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</si>
  <si>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</si>
  <si>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</si>
  <si>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</si>
  <si>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</si>
  <si>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</si>
  <si>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</si>
  <si>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</si>
  <si>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</si>
  <si>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</si>
  <si>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</si>
  <si>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</si>
  <si>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</si>
  <si>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</si>
  <si>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</si>
  <si>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</si>
  <si>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</si>
  <si>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</si>
  <si>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</si>
  <si>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</si>
  <si>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</si>
  <si>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</si>
  <si>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</si>
  <si>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</si>
  <si>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</si>
  <si>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</si>
  <si>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</si>
  <si>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</si>
  <si>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</si>
  <si>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</si>
  <si>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</si>
  <si>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</si>
  <si>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</si>
  <si>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</si>
  <si>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</si>
  <si>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</si>
  <si>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</si>
  <si>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</si>
  <si>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</si>
  <si>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</si>
  <si>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</si>
  <si>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</si>
  <si>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</si>
  <si>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</si>
  <si>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</si>
  <si>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</si>
  <si>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</si>
  <si>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</si>
  <si>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</si>
  <si>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</si>
  <si>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</si>
  <si>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</si>
  <si>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</si>
  <si>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</si>
  <si>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</si>
  <si>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</si>
  <si>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</si>
  <si>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</si>
  <si>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</si>
  <si>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</si>
  <si>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</si>
  <si>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</si>
  <si>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</si>
  <si>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</si>
  <si>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</si>
  <si>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</si>
  <si>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</si>
  <si>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</si>
  <si>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</si>
  <si>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</si>
  <si>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</si>
  <si>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</si>
  <si>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</si>
  <si>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</si>
  <si>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</si>
  <si>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</si>
  <si>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</si>
  <si>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</si>
  <si>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</si>
  <si>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</si>
  <si>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</si>
  <si>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</si>
  <si>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</si>
  <si>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</si>
  <si>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</si>
  <si>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</si>
  <si>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</si>
  <si>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</si>
  <si>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</si>
  <si>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</si>
  <si>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</si>
  <si>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</si>
  <si>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</si>
  <si>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</si>
  <si>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</si>
  <si>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</si>
  <si>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</si>
  <si>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</si>
  <si>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</si>
  <si>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</si>
  <si>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</si>
  <si>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</si>
  <si>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</si>
  <si>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</si>
  <si>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</si>
  <si>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</si>
  <si>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</si>
  <si>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</si>
  <si>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</si>
  <si>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</si>
  <si>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</si>
  <si>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</si>
  <si>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</si>
  <si>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</si>
  <si>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</si>
  <si>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</si>
  <si>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</si>
  <si>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</si>
  <si>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</si>
  <si>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</si>
  <si>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</si>
  <si>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</si>
  <si>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</si>
  <si>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</si>
  <si>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</si>
  <si>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</si>
  <si>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</si>
  <si>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</si>
  <si>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</si>
  <si>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</si>
  <si>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</si>
  <si>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</si>
  <si>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</si>
  <si>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</si>
  <si>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</si>
  <si>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</si>
  <si>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</si>
  <si>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</si>
  <si>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</si>
  <si>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</si>
  <si>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</si>
  <si>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</si>
  <si>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</si>
  <si>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</si>
  <si>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</si>
  <si>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</si>
  <si>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</si>
  <si>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</si>
  <si>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</si>
  <si>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</si>
  <si>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</si>
  <si>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</si>
  <si>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</si>
  <si>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</si>
  <si>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</si>
  <si>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</si>
  <si>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</si>
  <si>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</si>
  <si>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</si>
  <si>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</si>
  <si>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</si>
  <si>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</si>
  <si>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</si>
  <si>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</si>
  <si>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</si>
  <si>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</si>
  <si>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</si>
  <si>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</si>
  <si>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</si>
  <si>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</si>
  <si>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</si>
  <si>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</si>
  <si>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</si>
  <si>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</si>
  <si>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</si>
  <si>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</si>
  <si>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</si>
  <si>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</si>
  <si>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</si>
  <si>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</si>
  <si>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</si>
  <si>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</si>
  <si>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</si>
  <si>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</si>
  <si>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</si>
  <si>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</si>
  <si>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</si>
  <si>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</si>
  <si>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</si>
  <si>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</si>
  <si>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</si>
  <si>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</si>
  <si>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</si>
  <si>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</si>
  <si>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</si>
  <si>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</si>
  <si>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</si>
  <si>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</si>
  <si>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</si>
  <si>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</si>
  <si>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</si>
  <si>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</si>
  <si>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</si>
  <si>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</si>
  <si>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</si>
  <si>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</si>
  <si>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</si>
  <si>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</si>
  <si>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</si>
  <si>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</si>
  <si>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</si>
  <si>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</si>
  <si>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</si>
  <si>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</si>
  <si>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</si>
  <si>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</si>
  <si>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</si>
  <si>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</si>
  <si>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</si>
  <si>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</si>
  <si>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</si>
  <si>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</si>
  <si>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</si>
  <si>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</si>
  <si>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</si>
  <si>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</si>
  <si>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</si>
  <si>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</si>
  <si>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</si>
  <si>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</si>
  <si>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</si>
  <si>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</si>
  <si>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</si>
  <si>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</si>
  <si>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</si>
  <si>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</si>
  <si>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</si>
  <si>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</si>
  <si>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</si>
  <si>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</si>
  <si>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</si>
  <si>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</si>
  <si>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</si>
  <si>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</si>
  <si>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</si>
  <si>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</si>
  <si>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</si>
  <si>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</si>
  <si>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</si>
  <si>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</si>
  <si>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</si>
  <si>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</si>
  <si>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</si>
  <si>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</si>
  <si>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</si>
  <si>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</si>
  <si>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</si>
  <si>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</si>
  <si>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</si>
  <si>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</si>
  <si>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</si>
  <si>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</si>
  <si>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</si>
  <si>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</si>
  <si>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</si>
  <si>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</si>
  <si>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</si>
  <si>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</si>
  <si>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</si>
  <si>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</si>
  <si>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</si>
  <si>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</si>
  <si>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</si>
  <si>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</si>
  <si>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</si>
  <si>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</si>
  <si>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</si>
  <si>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</si>
  <si>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</si>
  <si>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</si>
  <si>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</si>
  <si>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</si>
  <si>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</si>
  <si>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</si>
  <si>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</si>
  <si>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</si>
  <si>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</si>
  <si>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</si>
  <si>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</si>
  <si>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</si>
  <si>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</si>
  <si>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</si>
  <si>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</si>
  <si>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</si>
  <si>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</si>
  <si>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</si>
  <si>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</si>
  <si>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</si>
  <si>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</si>
  <si>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</si>
  <si>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</si>
  <si>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</si>
  <si>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</si>
  <si>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</si>
  <si>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</si>
  <si>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</si>
  <si>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</si>
  <si>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</si>
  <si>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</si>
  <si>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</si>
  <si>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</si>
  <si>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</si>
  <si>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</si>
  <si>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</si>
  <si>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</si>
  <si>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</si>
  <si>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</si>
  <si>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</si>
  <si>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</si>
  <si>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</si>
  <si>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</si>
  <si>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</si>
  <si>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</si>
  <si>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</si>
  <si>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</si>
  <si>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</si>
  <si>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</si>
  <si>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</si>
  <si>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</si>
  <si>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</si>
  <si>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</si>
  <si>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</si>
  <si>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</si>
  <si>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</si>
  <si>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</si>
  <si>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</si>
  <si>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</si>
  <si>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</si>
  <si>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</si>
  <si>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</si>
  <si>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</si>
  <si>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</si>
  <si>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</si>
  <si>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</si>
  <si>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</si>
  <si>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</si>
  <si>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</si>
  <si>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</si>
  <si>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</si>
  <si>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</si>
  <si>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</si>
  <si>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</si>
  <si>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</si>
  <si>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</si>
  <si>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</si>
  <si>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</si>
  <si>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</si>
  <si>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</si>
  <si>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</si>
  <si>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</si>
  <si>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</si>
  <si>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</si>
  <si>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</si>
  <si>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</si>
  <si>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</si>
  <si>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</si>
  <si>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</si>
  <si>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</si>
  <si>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</si>
  <si>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</si>
  <si>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</si>
  <si>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</si>
  <si>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</si>
  <si>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</si>
  <si>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</si>
  <si>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</si>
  <si>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</si>
  <si>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</si>
  <si>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</si>
  <si>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</si>
  <si>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</si>
  <si>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</si>
  <si>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</si>
  <si>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</si>
  <si>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</si>
  <si>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</si>
  <si>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</si>
  <si>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</si>
  <si>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</si>
  <si>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</si>
  <si>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</si>
  <si>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</si>
  <si>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</si>
  <si>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</si>
  <si>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</si>
  <si>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</si>
  <si>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</si>
  <si>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</si>
  <si>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</si>
  <si>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</si>
  <si>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</si>
  <si>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</si>
  <si>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</si>
  <si>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</si>
  <si>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</si>
  <si>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</si>
  <si>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</si>
  <si>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</si>
  <si>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</si>
  <si>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</si>
  <si>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</si>
  <si>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</si>
  <si>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</si>
  <si>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</si>
  <si>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</si>
  <si>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</si>
  <si>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</si>
  <si>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</si>
  <si>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</si>
  <si>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</si>
  <si>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</si>
  <si>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</si>
  <si>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</si>
  <si>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</si>
  <si>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</si>
  <si>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</si>
  <si>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</si>
  <si>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</si>
  <si>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</si>
  <si>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</si>
  <si>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</si>
  <si>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</si>
  <si>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</si>
  <si>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</si>
  <si>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</si>
  <si>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</si>
  <si>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</si>
  <si>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</si>
  <si>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</si>
  <si>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</si>
  <si>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</si>
  <si>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</si>
  <si>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</si>
  <si>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</si>
  <si>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</si>
  <si>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</si>
  <si>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</si>
  <si>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</si>
  <si>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</si>
  <si>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</si>
  <si>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</si>
  <si>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</si>
  <si>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</si>
  <si>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</si>
  <si>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</si>
  <si>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</si>
  <si>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</si>
  <si>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</si>
  <si>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</si>
  <si>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</si>
  <si>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</si>
  <si>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</si>
  <si>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</si>
  <si>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</si>
  <si>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</si>
  <si>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</si>
  <si>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</si>
  <si>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</si>
  <si>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</si>
  <si>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</si>
  <si>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</si>
  <si>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</si>
  <si>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</si>
  <si>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</si>
  <si>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</si>
  <si>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</si>
  <si>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</si>
  <si>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</si>
  <si>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</si>
  <si>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</si>
  <si>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</si>
  <si>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</si>
  <si>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</si>
  <si>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</si>
  <si>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</si>
  <si>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</si>
  <si>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</si>
  <si>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</si>
  <si>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</si>
  <si>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</si>
  <si>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</si>
  <si>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</si>
  <si>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</si>
  <si>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</si>
  <si>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</si>
  <si>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</si>
  <si>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</si>
  <si>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</si>
  <si>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</si>
  <si>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</si>
  <si>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</si>
  <si>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</si>
  <si>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</si>
  <si>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</si>
  <si>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</si>
  <si>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</si>
  <si>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</si>
  <si>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</si>
  <si>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</si>
  <si>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</si>
  <si>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</si>
  <si>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</si>
  <si>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</si>
  <si>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</si>
  <si>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</si>
  <si>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</si>
  <si>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</si>
  <si>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</si>
  <si>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</si>
  <si>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</si>
  <si>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</si>
  <si>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</si>
  <si>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</si>
  <si>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</si>
  <si>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</si>
  <si>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</si>
  <si>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</si>
  <si>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</si>
  <si>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</si>
  <si>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</si>
  <si>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</si>
  <si>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</si>
  <si>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</si>
  <si>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</si>
  <si>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</si>
  <si>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</si>
  <si>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</si>
  <si>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</si>
  <si>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</si>
  <si>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</si>
  <si>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</si>
  <si>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</si>
  <si>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</si>
  <si>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</si>
  <si>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</si>
  <si>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</si>
  <si>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</si>
  <si>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</si>
  <si>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</si>
  <si>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</si>
  <si>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</si>
  <si>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</si>
  <si>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</si>
  <si>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</si>
  <si>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</si>
  <si>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</si>
  <si>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</si>
  <si>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</si>
  <si>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</si>
  <si>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</si>
  <si>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</si>
  <si>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</si>
  <si>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</si>
  <si>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</si>
  <si>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</si>
  <si>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</si>
  <si>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</si>
  <si>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</si>
  <si>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</si>
  <si>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</si>
  <si>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</si>
  <si>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</si>
  <si>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</si>
  <si>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</si>
  <si>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</si>
  <si>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</si>
  <si>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</si>
  <si>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</si>
  <si>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</si>
  <si>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</si>
  <si>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</si>
  <si>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</si>
  <si>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</si>
  <si>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</si>
  <si>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</si>
  <si>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</si>
  <si>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</si>
  <si>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</si>
  <si>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</si>
  <si>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</si>
  <si>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</si>
  <si>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</si>
  <si>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</si>
  <si>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</si>
  <si>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</si>
  <si>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</si>
  <si>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</si>
  <si>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</si>
  <si>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</si>
  <si>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</si>
  <si>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</si>
  <si>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</si>
  <si>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</si>
  <si>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</si>
  <si>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</si>
  <si>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</si>
  <si>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</si>
  <si>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</si>
  <si>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</si>
  <si>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</si>
  <si>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</si>
  <si>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</si>
  <si>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</si>
  <si>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</si>
  <si>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</si>
  <si>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</si>
  <si>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</si>
  <si>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</si>
  <si>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</si>
  <si>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</si>
  <si>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</si>
  <si>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</si>
  <si>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</si>
  <si>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</si>
  <si>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</si>
  <si>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</si>
  <si>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</si>
  <si>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</si>
  <si>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</si>
  <si>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</si>
  <si>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</si>
  <si>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</si>
  <si>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</si>
  <si>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</si>
  <si>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</si>
  <si>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</si>
  <si>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</si>
  <si>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</si>
  <si>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</si>
  <si>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</si>
  <si>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</si>
  <si>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</si>
  <si>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</si>
  <si>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</si>
  <si>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</si>
  <si>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</si>
  <si>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</si>
  <si>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</si>
  <si>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</si>
  <si>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</si>
  <si>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</si>
  <si>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</si>
  <si>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</si>
  <si>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</si>
  <si>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</si>
  <si>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</si>
  <si>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</si>
  <si>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</si>
  <si>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</si>
  <si>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</si>
  <si>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</si>
  <si>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</si>
  <si>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</si>
  <si>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</si>
  <si>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</si>
  <si>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</si>
  <si>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</si>
  <si>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</si>
  <si>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</si>
  <si>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</si>
  <si>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</si>
  <si>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</si>
  <si>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</si>
  <si>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</si>
  <si>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</si>
  <si>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</si>
  <si>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</si>
  <si>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</si>
  <si>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</si>
  <si>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</si>
  <si>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</si>
  <si>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</si>
  <si>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</si>
  <si>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</si>
  <si>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</si>
  <si>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</si>
  <si>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</si>
  <si>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</si>
  <si>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</si>
  <si>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</si>
  <si>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</si>
  <si>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</si>
  <si>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</si>
  <si>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</si>
  <si>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</si>
  <si>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</si>
  <si>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</si>
  <si>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</si>
  <si>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</si>
  <si>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</si>
  <si>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</si>
  <si>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</si>
  <si>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</si>
  <si>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</si>
  <si>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</si>
  <si>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</si>
  <si>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</si>
  <si>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</si>
  <si>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</si>
  <si>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</si>
  <si>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</si>
  <si>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</si>
  <si>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</si>
  <si>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</si>
  <si>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</si>
  <si>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</si>
  <si>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</si>
  <si>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</si>
  <si>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</si>
  <si>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</si>
  <si>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</si>
  <si>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</si>
  <si>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</si>
  <si>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</si>
  <si>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</si>
  <si>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</si>
  <si>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</si>
  <si>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</si>
  <si>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</si>
  <si>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</si>
  <si>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</si>
  <si>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</si>
  <si>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</si>
  <si>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</si>
  <si>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</si>
  <si>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</si>
  <si>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</si>
  <si>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</si>
  <si>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</si>
  <si>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</si>
  <si>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</si>
  <si>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</si>
  <si>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</si>
  <si>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</si>
  <si>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</si>
  <si>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</si>
  <si>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</si>
  <si>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</si>
  <si>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</si>
  <si>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</si>
  <si>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</si>
  <si>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</si>
  <si>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</si>
  <si>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</si>
  <si>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</si>
  <si>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</si>
  <si>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</si>
  <si>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</si>
  <si>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</si>
  <si>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</si>
  <si>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</si>
  <si>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</si>
  <si>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</si>
  <si>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</si>
  <si>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</si>
  <si>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</si>
  <si>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</si>
  <si>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</si>
  <si>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</si>
  <si>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</si>
  <si>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</si>
  <si>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</si>
  <si>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</si>
  <si>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</si>
  <si>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</si>
  <si>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</si>
  <si>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</si>
  <si>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</si>
  <si>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</si>
  <si>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</si>
  <si>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</si>
  <si>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</si>
  <si>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</si>
  <si>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</si>
  <si>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</si>
  <si>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</si>
  <si>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</si>
  <si>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</si>
  <si>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</si>
  <si>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</si>
  <si>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</si>
  <si>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</si>
  <si>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</si>
  <si>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</si>
  <si>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</si>
  <si>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</si>
  <si>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</si>
  <si>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</si>
  <si>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</si>
  <si>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</si>
  <si>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</si>
  <si>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</si>
  <si>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</si>
  <si>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</si>
  <si>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</si>
  <si>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</si>
  <si>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</si>
  <si>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</si>
  <si>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</si>
  <si>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</si>
  <si>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</si>
  <si>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</si>
  <si>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</si>
  <si>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</si>
  <si>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</si>
  <si>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</si>
  <si>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</si>
  <si>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</si>
  <si>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</si>
  <si>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</si>
  <si>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</si>
  <si>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</si>
  <si>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</si>
  <si>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</si>
  <si>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</si>
  <si>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</si>
  <si>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</si>
  <si>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</si>
  <si>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</si>
  <si>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</si>
  <si>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</si>
  <si>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</si>
  <si>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</si>
  <si>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</si>
  <si>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</si>
  <si>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</si>
  <si>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</si>
  <si>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</si>
  <si>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</si>
  <si>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</si>
  <si>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</si>
  <si>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</si>
  <si>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</si>
  <si>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</si>
  <si>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</si>
  <si>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</si>
  <si>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</si>
  <si>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</si>
  <si>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</si>
  <si>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</si>
  <si>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</si>
  <si>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</si>
  <si>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</si>
  <si>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</si>
  <si>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</si>
  <si>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</si>
  <si>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</si>
  <si>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</si>
  <si>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</si>
  <si>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</si>
  <si>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</si>
  <si>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</si>
  <si>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</si>
  <si>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</si>
  <si>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</si>
  <si>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</si>
  <si>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</si>
  <si>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</si>
  <si>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</si>
  <si>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</si>
  <si>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</si>
  <si>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</si>
  <si>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</si>
  <si>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</si>
  <si>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</si>
  <si>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</si>
  <si>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</si>
  <si>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</si>
  <si>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</si>
  <si>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</si>
  <si>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</si>
  <si>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</si>
  <si>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</si>
  <si>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</si>
  <si>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</si>
  <si>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</si>
  <si>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</si>
  <si>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</si>
  <si>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</si>
  <si>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</si>
  <si>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</si>
  <si>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</si>
  <si>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</si>
  <si>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</si>
  <si>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</si>
  <si>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</si>
  <si>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</si>
  <si>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</si>
  <si>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</si>
  <si>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</si>
  <si>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</si>
  <si>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</si>
  <si>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</si>
  <si>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</si>
  <si>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</si>
  <si>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</si>
  <si>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</si>
  <si>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</si>
  <si>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</si>
  <si>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</si>
  <si>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</si>
  <si>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</si>
  <si>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</si>
  <si>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</si>
  <si>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</si>
  <si>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</si>
  <si>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</si>
  <si>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</si>
  <si>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</si>
  <si>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</si>
  <si>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</si>
  <si>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</si>
  <si>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</si>
  <si>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</si>
  <si>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</si>
  <si>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</si>
  <si>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</si>
  <si>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</si>
  <si>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</si>
  <si>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</si>
  <si>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</si>
  <si>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</si>
  <si>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</si>
  <si>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</si>
  <si>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</si>
  <si>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</si>
  <si>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</si>
  <si>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</si>
  <si>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</si>
  <si>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</si>
  <si>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</si>
  <si>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</si>
  <si>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</si>
  <si>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</si>
  <si>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</si>
  <si>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</si>
  <si>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</si>
  <si>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</si>
  <si>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</si>
  <si>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</si>
  <si>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</si>
  <si>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</si>
  <si>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</si>
  <si>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</si>
  <si>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</si>
  <si>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</si>
  <si>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</si>
  <si>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</si>
  <si>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</si>
  <si>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</si>
  <si>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</si>
  <si>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</si>
  <si>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</si>
  <si>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</si>
  <si>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</si>
  <si>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</si>
  <si>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</si>
  <si>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</si>
  <si>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</si>
  <si>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</si>
  <si>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</si>
  <si>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</si>
  <si>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</si>
  <si>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</si>
  <si>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</si>
  <si>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</si>
  <si>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</si>
  <si>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</si>
  <si>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</si>
  <si>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</si>
  <si>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</si>
  <si>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</si>
  <si>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</si>
  <si>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</si>
  <si>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</si>
  <si>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</si>
  <si>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</si>
  <si>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</si>
  <si>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</si>
  <si>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</si>
  <si>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</si>
  <si>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</si>
  <si>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</si>
  <si>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</si>
  <si>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</si>
  <si>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</si>
  <si>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</si>
  <si>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</si>
  <si>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</si>
  <si>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</si>
  <si>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</si>
  <si>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</si>
  <si>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</si>
  <si>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</si>
  <si>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</si>
  <si>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</si>
  <si>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</si>
  <si>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</si>
  <si>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</si>
  <si>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</si>
  <si>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</si>
  <si>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</si>
  <si>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</si>
  <si>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</si>
  <si>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</si>
  <si>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</si>
  <si>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</si>
  <si>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</si>
  <si>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</si>
  <si>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</si>
  <si>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</si>
  <si>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</si>
  <si>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</si>
  <si>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</si>
  <si>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</si>
  <si>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</si>
  <si>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</si>
  <si>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</si>
  <si>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</si>
  <si>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</si>
  <si>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</si>
  <si>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</si>
  <si>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</si>
  <si>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</si>
  <si>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</si>
  <si>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</si>
  <si>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</si>
  <si>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</si>
  <si>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</si>
  <si>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</si>
  <si>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</si>
  <si>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</si>
  <si>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</si>
  <si>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</si>
  <si>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</si>
  <si>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</si>
  <si>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</si>
  <si>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</si>
  <si>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</si>
  <si>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</si>
  <si>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</si>
  <si>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</si>
  <si>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</si>
  <si>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</si>
  <si>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</si>
  <si>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</si>
  <si>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</si>
  <si>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</si>
  <si>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</si>
  <si>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</si>
  <si>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</si>
  <si>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</si>
  <si>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</si>
  <si>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</si>
  <si>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</si>
  <si>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</si>
  <si>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</si>
  <si>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</si>
  <si>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</si>
  <si>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</si>
  <si>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</si>
  <si>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</si>
  <si>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</si>
  <si>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</si>
  <si>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</si>
  <si>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</si>
  <si>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</si>
  <si>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</si>
  <si>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</si>
  <si>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</si>
  <si>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</si>
  <si>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</si>
  <si>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</si>
  <si>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</si>
  <si>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</si>
  <si>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</si>
  <si>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</si>
  <si>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</si>
  <si>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</si>
  <si>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</si>
  <si>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</si>
  <si>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</si>
  <si>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</si>
  <si>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</si>
  <si>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</si>
  <si>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</si>
  <si>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</si>
  <si>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</si>
  <si>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</si>
  <si>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</si>
  <si>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</si>
  <si>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</si>
  <si>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</si>
  <si>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</si>
  <si>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</si>
  <si>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</si>
  <si>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</si>
  <si>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</si>
  <si>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</si>
  <si>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</si>
  <si>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</si>
  <si>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</si>
  <si>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</si>
  <si>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</si>
  <si>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</si>
  <si>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</si>
  <si>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</si>
  <si>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</si>
  <si>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</si>
  <si>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</si>
  <si>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</si>
  <si>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</si>
  <si>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</si>
  <si>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</si>
  <si>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</si>
  <si>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</si>
  <si>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</si>
  <si>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</si>
  <si>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</si>
  <si>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</si>
  <si>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</si>
  <si>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</si>
  <si>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</si>
  <si>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</si>
  <si>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</si>
  <si>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</si>
  <si>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</si>
  <si>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</si>
  <si>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</si>
  <si>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</si>
  <si>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</si>
  <si>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</si>
  <si>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</si>
  <si>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</si>
  <si>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</si>
  <si>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</si>
  <si>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</si>
  <si>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</si>
  <si>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</si>
  <si>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</si>
  <si>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</si>
  <si>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</si>
  <si>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</si>
  <si>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</si>
  <si>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</si>
  <si>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</si>
  <si>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</si>
  <si>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</si>
  <si>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</si>
  <si>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</si>
  <si>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</si>
  <si>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</si>
  <si>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</si>
  <si>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</si>
  <si>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</si>
  <si>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</si>
  <si>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</si>
  <si>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</si>
  <si>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</si>
  <si>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</si>
  <si>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</si>
  <si>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</si>
  <si>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</si>
  <si>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</si>
  <si>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</si>
  <si>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</si>
  <si>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</si>
  <si>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</si>
  <si>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</si>
  <si>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</si>
  <si>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</si>
  <si>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</si>
  <si>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</si>
  <si>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</si>
  <si>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</si>
  <si>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</si>
  <si>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</si>
  <si>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</si>
  <si>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</si>
  <si>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</si>
  <si>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</si>
  <si>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</si>
  <si>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</si>
  <si>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</si>
  <si>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</si>
  <si>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</si>
  <si>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</si>
  <si>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</si>
  <si>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</si>
  <si>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</si>
  <si>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</si>
  <si>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</si>
  <si>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</si>
  <si>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</si>
  <si>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</si>
  <si>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</si>
  <si>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</si>
  <si>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</si>
  <si>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</si>
  <si>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</si>
  <si>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</si>
  <si>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</si>
  <si>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</si>
  <si>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</si>
  <si>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</si>
  <si>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</si>
  <si>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</si>
  <si>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</si>
  <si>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</si>
  <si>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</si>
  <si>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</si>
  <si>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</si>
  <si>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</si>
  <si>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</si>
  <si>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</si>
  <si>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</si>
  <si>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</si>
  <si>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</si>
  <si>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</si>
  <si>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</si>
  <si>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</si>
  <si>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</si>
  <si>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</si>
  <si>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</si>
  <si>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</si>
  <si>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</si>
  <si>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</si>
  <si>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</si>
  <si>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</si>
  <si>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</si>
  <si>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</si>
  <si>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</si>
  <si>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</si>
  <si>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</si>
  <si>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</si>
  <si>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</si>
  <si>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</si>
  <si>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</si>
  <si>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</si>
  <si>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</si>
  <si>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</si>
  <si>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</si>
  <si>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</si>
  <si>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</si>
  <si>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</si>
  <si>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</si>
  <si>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</si>
  <si>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</si>
  <si>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</si>
  <si>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</si>
  <si>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</si>
  <si>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</si>
  <si>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</si>
  <si>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</si>
  <si>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</si>
  <si>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</si>
  <si>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</si>
  <si>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</si>
  <si>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</si>
  <si>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</si>
  <si>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</si>
  <si>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</si>
  <si>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</si>
  <si>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</si>
  <si>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</si>
  <si>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</si>
  <si>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</si>
  <si>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</si>
  <si>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</si>
  <si>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</si>
  <si>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</si>
  <si>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</si>
  <si>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</si>
  <si>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</si>
  <si>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</si>
  <si>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</si>
  <si>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</si>
  <si>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</si>
  <si>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</si>
  <si>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</si>
  <si>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</si>
  <si>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</si>
  <si>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</si>
  <si>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</si>
  <si>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</si>
  <si>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</si>
  <si>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</si>
  <si>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</si>
  <si>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</si>
  <si>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</si>
  <si>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</si>
  <si>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</si>
  <si>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</si>
  <si>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</si>
  <si>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</si>
  <si>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</si>
  <si>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</si>
  <si>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</si>
  <si>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</si>
  <si>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</si>
  <si>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</si>
  <si>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</si>
  <si>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</si>
  <si>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</si>
  <si>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</si>
  <si>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</si>
  <si>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</si>
  <si>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</si>
  <si>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</si>
  <si>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</si>
  <si>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</si>
  <si>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</si>
  <si>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</si>
  <si>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</si>
  <si>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</si>
  <si>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</si>
  <si>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</si>
  <si>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</si>
  <si>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</si>
  <si>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</si>
  <si>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</si>
  <si>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</si>
  <si>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</si>
  <si>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</si>
  <si>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</si>
  <si>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</si>
  <si>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</si>
  <si>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</si>
  <si>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</si>
  <si>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</si>
  <si>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</si>
  <si>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</si>
  <si>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</si>
  <si>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</si>
  <si>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</si>
  <si>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</si>
  <si>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</si>
  <si>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</si>
  <si>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</si>
  <si>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</si>
  <si>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</si>
  <si>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</si>
  <si>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</si>
  <si>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</si>
  <si>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</si>
  <si>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</si>
  <si>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</si>
  <si>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</si>
  <si>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</si>
  <si>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</si>
  <si>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</si>
  <si>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</si>
  <si>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</si>
  <si>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</si>
  <si>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</si>
  <si>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</si>
  <si>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</si>
  <si>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</si>
  <si>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</si>
  <si>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</si>
  <si>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</si>
  <si>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</si>
  <si>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</si>
  <si>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</si>
  <si>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</si>
  <si>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</si>
  <si>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</si>
  <si>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</si>
  <si>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</si>
  <si>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</si>
  <si>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</si>
  <si>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</si>
  <si>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</si>
  <si>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</si>
  <si>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</si>
  <si>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</si>
  <si>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</si>
  <si>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</si>
  <si>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</si>
  <si>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</si>
  <si>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</si>
  <si>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</si>
  <si>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</si>
  <si>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</si>
  <si>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</si>
  <si>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</si>
  <si>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</si>
  <si>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</si>
  <si>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</si>
  <si>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</si>
  <si>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</si>
  <si>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</si>
  <si>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</si>
  <si>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</si>
  <si>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</si>
  <si>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</si>
  <si>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</si>
  <si>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</si>
  <si>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</si>
  <si>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</si>
  <si>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</si>
  <si>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</si>
  <si>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</si>
  <si>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</si>
  <si>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</si>
  <si>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</si>
  <si>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</si>
  <si>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</si>
  <si>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</si>
  <si>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</si>
  <si>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</si>
  <si>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</si>
  <si>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</si>
  <si>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</si>
  <si>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</si>
  <si>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</si>
  <si>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</si>
  <si>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</si>
  <si>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</si>
  <si>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</si>
  <si>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</si>
  <si>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</si>
  <si>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</si>
  <si>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</si>
  <si>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</si>
  <si>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</si>
  <si>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</si>
  <si>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</si>
  <si>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</si>
  <si>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</si>
  <si>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</si>
  <si>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</si>
  <si>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</si>
  <si>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</si>
  <si>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</si>
  <si>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</si>
  <si>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</si>
  <si>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</si>
  <si>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</si>
  <si>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</si>
  <si>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</si>
  <si>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</si>
  <si>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</si>
  <si>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</si>
  <si>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</si>
  <si>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</si>
  <si>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</si>
  <si>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</si>
  <si>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</si>
  <si>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</si>
  <si>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</si>
  <si>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</si>
  <si>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</si>
  <si>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</si>
  <si>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</si>
  <si>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</si>
  <si>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</si>
  <si>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</si>
  <si>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</si>
  <si>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</si>
  <si>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</si>
  <si>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</si>
  <si>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</si>
  <si>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</si>
  <si>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</si>
  <si>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</si>
  <si>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</si>
  <si>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</si>
  <si>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</si>
  <si>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</si>
  <si>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</si>
  <si>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</si>
  <si>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</si>
  <si>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</si>
  <si>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</si>
  <si>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</si>
  <si>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</si>
  <si>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</si>
  <si>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</si>
  <si>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</si>
  <si>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</si>
  <si>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</si>
  <si>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</si>
  <si>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</si>
  <si>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</si>
  <si>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</si>
  <si>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</si>
  <si>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</si>
  <si>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</si>
  <si>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</si>
  <si>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</si>
  <si>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</si>
  <si>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</si>
  <si>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</si>
  <si>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</si>
  <si>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</si>
  <si>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</si>
  <si>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</si>
  <si>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</si>
  <si>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</si>
  <si>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</si>
  <si>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</si>
  <si>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</si>
  <si>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</si>
  <si>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</si>
  <si>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</si>
  <si>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</si>
  <si>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</si>
  <si>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</si>
  <si>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</si>
  <si>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</si>
  <si>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</si>
  <si>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</si>
  <si>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</si>
  <si>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</si>
  <si>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</si>
  <si>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</si>
  <si>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</si>
  <si>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</si>
  <si>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</si>
  <si>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</si>
  <si>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</si>
  <si>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</si>
  <si>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</si>
  <si>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</si>
  <si>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</si>
  <si>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</si>
  <si>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</si>
  <si>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</si>
  <si>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</si>
  <si>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</si>
  <si>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</si>
  <si>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</si>
  <si>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</si>
  <si>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</si>
  <si>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</si>
  <si>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</si>
  <si>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</si>
  <si>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</si>
  <si>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</si>
  <si>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</si>
  <si>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</si>
  <si>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</si>
  <si>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</si>
  <si>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</si>
  <si>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</si>
  <si>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</si>
  <si>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</si>
  <si>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</si>
  <si>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</si>
  <si>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</si>
  <si>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</si>
  <si>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</si>
  <si>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</si>
  <si>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</si>
  <si>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</si>
  <si>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</si>
  <si>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</si>
  <si>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</si>
  <si>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</si>
  <si>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</si>
  <si>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</si>
  <si>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</si>
  <si>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</si>
  <si>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</si>
  <si>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</si>
  <si>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</si>
  <si>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</si>
  <si>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</si>
  <si>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</si>
  <si>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</si>
  <si>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</si>
  <si>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</si>
  <si>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</si>
  <si>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</si>
  <si>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</si>
  <si>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</si>
  <si>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</si>
  <si>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</si>
  <si>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</si>
  <si>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</si>
  <si>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</si>
  <si>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</si>
  <si>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</si>
  <si>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</si>
  <si>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</si>
  <si>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</si>
  <si>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</si>
  <si>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</si>
  <si>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</si>
  <si>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</si>
  <si>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</si>
  <si>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</si>
  <si>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</si>
  <si>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</si>
  <si>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</si>
  <si>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</si>
  <si>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</si>
  <si>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</si>
  <si>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</si>
  <si>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</si>
  <si>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</si>
  <si>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</si>
  <si>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</si>
  <si>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</si>
  <si>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</si>
  <si>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</si>
  <si>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</si>
  <si>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</si>
  <si>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</si>
  <si>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</si>
  <si>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</si>
  <si>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</si>
  <si>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</si>
  <si>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</si>
  <si>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</si>
  <si>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</si>
  <si>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</si>
  <si>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</si>
  <si>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</si>
  <si>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</si>
  <si>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</si>
  <si>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</si>
  <si>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</si>
  <si>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</si>
  <si>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</si>
  <si>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</si>
  <si>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</si>
  <si>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</si>
  <si>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</si>
  <si>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</si>
  <si>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</si>
  <si>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</si>
  <si>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</si>
  <si>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</si>
  <si>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</si>
  <si>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</si>
  <si>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</si>
  <si>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</si>
  <si>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</si>
  <si>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</si>
  <si>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</si>
  <si>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</si>
  <si>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</si>
  <si>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</si>
  <si>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</si>
  <si>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</si>
  <si>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</si>
  <si>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</si>
  <si>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</si>
  <si>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</si>
  <si>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</si>
  <si>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</si>
  <si>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</si>
  <si>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</si>
  <si>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</si>
  <si>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</si>
  <si>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</si>
  <si>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</si>
  <si>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</si>
  <si>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</si>
  <si>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</si>
  <si>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</si>
  <si>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</si>
  <si>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</si>
  <si>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</si>
  <si>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</si>
  <si>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</si>
  <si>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</si>
  <si>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</si>
  <si>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</si>
  <si>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</si>
  <si>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</si>
  <si>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</si>
  <si>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</si>
  <si>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</si>
  <si>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</si>
  <si>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</si>
  <si>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</si>
  <si>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</si>
  <si>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</si>
  <si>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</si>
  <si>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</si>
  <si>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</si>
  <si>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</si>
  <si>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</si>
  <si>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</si>
  <si>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</si>
  <si>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</si>
  <si>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</si>
  <si>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</si>
  <si>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</si>
  <si>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</si>
  <si>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</si>
  <si>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</si>
  <si>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</si>
  <si>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</si>
  <si>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</si>
  <si>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</si>
  <si>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</si>
  <si>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</si>
  <si>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</si>
  <si>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</si>
  <si>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</si>
  <si>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</si>
  <si>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</si>
  <si>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</si>
  <si>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</si>
  <si>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</si>
  <si>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</si>
  <si>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</si>
  <si>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</si>
  <si>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</si>
  <si>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</si>
  <si>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</si>
  <si>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</si>
  <si>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</si>
  <si>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</si>
  <si>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</si>
  <si>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</si>
  <si>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</si>
  <si>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</si>
  <si>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</si>
  <si>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</si>
  <si>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</si>
  <si>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</si>
  <si>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</si>
  <si>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</si>
  <si>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</si>
  <si>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</si>
  <si>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</si>
  <si>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</si>
  <si>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</si>
  <si>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</si>
  <si>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</si>
  <si>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</si>
  <si>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</si>
  <si>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</si>
  <si>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</si>
  <si>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</si>
  <si>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</si>
  <si>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</si>
  <si>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</si>
  <si>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</si>
  <si>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</si>
  <si>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</si>
  <si>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</si>
  <si>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</si>
  <si>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</si>
  <si>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</si>
  <si>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</si>
  <si>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</si>
  <si>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</si>
  <si>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</si>
  <si>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</si>
  <si>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</si>
  <si>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</si>
  <si>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</si>
  <si>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</si>
  <si>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</si>
  <si>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</si>
  <si>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</si>
  <si>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</si>
  <si>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</si>
  <si>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</si>
  <si>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</si>
  <si>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</si>
  <si>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</si>
  <si>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</si>
  <si>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</si>
  <si>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</si>
  <si>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</si>
  <si>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</si>
  <si>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</si>
  <si>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</si>
  <si>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</si>
  <si>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</si>
  <si>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</si>
  <si>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</si>
  <si>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</si>
  <si>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</si>
  <si>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</si>
  <si>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</si>
  <si>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</si>
  <si>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</si>
  <si>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</si>
  <si>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</si>
  <si>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</si>
  <si>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</si>
  <si>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</si>
  <si>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</si>
  <si>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</si>
  <si>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</si>
  <si>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</si>
  <si>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</si>
  <si>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</si>
  <si>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</si>
  <si>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</si>
  <si>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</si>
  <si>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</si>
  <si>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</si>
  <si>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</si>
  <si>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</si>
  <si>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</si>
  <si>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</si>
  <si>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</si>
  <si>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</si>
  <si>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</si>
  <si>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</si>
  <si>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</si>
  <si>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</si>
  <si>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</si>
  <si>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</si>
  <si>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</si>
  <si>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</si>
  <si>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</si>
  <si>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</si>
  <si>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</si>
  <si>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</si>
  <si>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</si>
  <si>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</si>
  <si>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</si>
  <si>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</si>
  <si>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</si>
  <si>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</si>
  <si>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</si>
  <si>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</si>
  <si>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</si>
  <si>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</si>
  <si>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</si>
  <si>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</si>
  <si>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</si>
  <si>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</si>
  <si>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</si>
  <si>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</si>
  <si>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</si>
  <si>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</si>
  <si>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</si>
  <si>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</si>
  <si>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</si>
  <si>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</si>
  <si>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</si>
  <si>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</si>
  <si>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</si>
  <si>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</si>
  <si>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</si>
  <si>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</si>
  <si>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</si>
  <si>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</si>
  <si>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</si>
  <si>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</si>
  <si>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</si>
  <si>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</si>
  <si>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</si>
  <si>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</si>
  <si>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</si>
  <si>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</si>
  <si>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</si>
  <si>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</si>
  <si>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</si>
  <si>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</si>
  <si>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</si>
  <si>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</si>
  <si>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</si>
  <si>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</si>
  <si>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</si>
  <si>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</si>
  <si>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</si>
  <si>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</si>
  <si>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</si>
  <si>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</si>
  <si>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</si>
  <si>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</si>
  <si>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</si>
  <si>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</si>
  <si>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</si>
  <si>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</si>
  <si>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</si>
  <si>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</si>
  <si>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</si>
  <si>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</si>
  <si>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</si>
  <si>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</si>
  <si>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</si>
  <si>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</si>
  <si>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</si>
  <si>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</si>
  <si>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</si>
  <si>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</si>
  <si>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</si>
  <si>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</si>
  <si>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</si>
  <si>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</si>
  <si>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</si>
  <si>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</si>
  <si>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</si>
  <si>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</si>
  <si>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</si>
  <si>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</si>
  <si>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</si>
  <si>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</si>
  <si>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</si>
  <si>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</si>
  <si>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</si>
  <si>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</si>
  <si>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</si>
  <si>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</si>
  <si>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</si>
  <si>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</si>
  <si>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</si>
  <si>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</si>
  <si>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</si>
  <si>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</si>
  <si>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</si>
  <si>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</si>
  <si>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</si>
  <si>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</si>
  <si>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</si>
  <si>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</si>
  <si>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</si>
  <si>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</si>
  <si>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</si>
  <si>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</si>
  <si>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</si>
  <si>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</si>
  <si>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</si>
  <si>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</si>
  <si>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</si>
  <si>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</si>
  <si>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</si>
  <si>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</si>
  <si>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</si>
  <si>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</si>
  <si>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</si>
  <si>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</si>
  <si>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</si>
  <si>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</si>
  <si>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</si>
  <si>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</si>
  <si>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</si>
  <si>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</si>
  <si>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</si>
  <si>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</si>
  <si>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</si>
  <si>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</si>
  <si>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</si>
  <si>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</si>
  <si>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</si>
  <si>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</si>
  <si>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</si>
  <si>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</si>
  <si>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</si>
  <si>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</si>
  <si>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</si>
  <si>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</si>
  <si>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</si>
  <si>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</si>
  <si>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</si>
  <si>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</si>
  <si>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</si>
  <si>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</si>
  <si>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</si>
  <si>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</si>
  <si>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</si>
  <si>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</si>
  <si>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</si>
  <si>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</si>
  <si>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</si>
  <si>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</si>
  <si>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</si>
  <si>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</si>
  <si>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</si>
  <si>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</si>
  <si>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</si>
  <si>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</si>
  <si>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</si>
  <si>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</si>
  <si>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</si>
  <si>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</si>
  <si>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</si>
  <si>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</si>
  <si>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</si>
  <si>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</si>
  <si>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</si>
  <si>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</si>
  <si>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</si>
  <si>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</si>
  <si>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</si>
  <si>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</si>
  <si>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</si>
  <si>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</si>
  <si>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</si>
  <si>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</si>
  <si>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</si>
  <si>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</si>
  <si>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</si>
  <si>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</si>
  <si>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</si>
  <si>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</si>
  <si>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</si>
  <si>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</si>
  <si>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</si>
  <si>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</si>
  <si>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</si>
  <si>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</si>
  <si>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</si>
  <si>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</si>
  <si>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</si>
  <si>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</si>
  <si>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</si>
  <si>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</si>
  <si>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</si>
  <si>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</si>
  <si>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</si>
  <si>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</si>
  <si>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</si>
  <si>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</si>
  <si>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</si>
  <si>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</si>
  <si>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</si>
  <si>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</si>
  <si>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</si>
  <si>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</si>
  <si>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</si>
  <si>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</si>
  <si>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</si>
  <si>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</si>
  <si>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</si>
  <si>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</si>
  <si>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</si>
  <si>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</si>
  <si>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</si>
  <si>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</si>
  <si>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</si>
  <si>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</si>
  <si>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</si>
  <si>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</si>
  <si>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</si>
  <si>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</si>
  <si>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</si>
  <si>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</si>
  <si>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</si>
  <si>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</si>
  <si>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</si>
  <si>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</si>
  <si>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</si>
  <si>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</si>
  <si>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</si>
  <si>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</si>
  <si>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</si>
  <si>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</si>
  <si>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</si>
  <si>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</si>
  <si>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</si>
  <si>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</si>
  <si>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</si>
  <si>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</si>
  <si>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</si>
  <si>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</si>
  <si>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</si>
  <si>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</si>
  <si>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</si>
  <si>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</si>
  <si>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</si>
  <si>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</si>
  <si>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</si>
  <si>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</si>
  <si>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</si>
  <si>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</si>
  <si>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</si>
  <si>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</si>
  <si>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</si>
  <si>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</si>
  <si>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</si>
  <si>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</si>
  <si>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</si>
  <si>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</si>
  <si>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</si>
  <si>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</si>
  <si>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</si>
  <si>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</si>
  <si>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</si>
  <si>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</si>
  <si>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</si>
  <si>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</si>
  <si>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</si>
  <si>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</si>
  <si>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</si>
  <si>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</si>
  <si>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</si>
  <si>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</si>
  <si>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</si>
  <si>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</si>
  <si>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</si>
  <si>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</si>
  <si>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</si>
  <si>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</si>
  <si>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</si>
  <si>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</si>
  <si>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</si>
  <si>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</si>
  <si>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</si>
  <si>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</si>
  <si>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</si>
  <si>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</si>
  <si>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</si>
  <si>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</si>
  <si>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</si>
  <si>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</si>
  <si>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</si>
  <si>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</si>
  <si>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</si>
  <si>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</si>
  <si>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</si>
  <si>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</si>
  <si>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</si>
  <si>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</si>
  <si>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</si>
  <si>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</si>
  <si>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</si>
  <si>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</si>
  <si>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</si>
  <si>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</si>
  <si>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</si>
  <si>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</si>
  <si>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</si>
  <si>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</si>
  <si>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</si>
  <si>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</si>
  <si>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</si>
  <si>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</si>
  <si>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</si>
  <si>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</si>
  <si>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</si>
  <si>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</si>
  <si>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</si>
  <si>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</si>
  <si>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</si>
  <si>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</si>
  <si>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</si>
  <si>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</si>
  <si>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</si>
  <si>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</si>
  <si>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</si>
  <si>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</si>
  <si>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</si>
  <si>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</si>
  <si>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</si>
  <si>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</si>
  <si>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</si>
  <si>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</si>
  <si>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</si>
  <si>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</si>
  <si>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</si>
  <si>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</si>
  <si>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</si>
  <si>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</si>
  <si>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</si>
  <si>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</si>
  <si>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</si>
  <si>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</si>
  <si>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</si>
  <si>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</si>
  <si>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</si>
  <si>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</si>
  <si>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</si>
  <si>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</si>
  <si>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</si>
  <si>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</si>
  <si>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</si>
  <si>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</si>
  <si>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</si>
  <si>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</si>
  <si>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</si>
  <si>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</si>
  <si>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</si>
  <si>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</si>
  <si>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</si>
  <si>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</si>
  <si>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</si>
  <si>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</si>
  <si>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</si>
  <si>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</si>
  <si>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</si>
  <si>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</si>
  <si>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</si>
  <si>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</si>
  <si>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</si>
  <si>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</si>
  <si>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</si>
  <si>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</si>
  <si>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</si>
  <si>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</si>
  <si>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</si>
  <si>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</si>
  <si>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</si>
  <si>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</si>
  <si>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</si>
  <si>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</si>
  <si>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</si>
  <si>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</si>
  <si>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</si>
  <si>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</si>
  <si>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</si>
  <si>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</si>
  <si>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</si>
  <si>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</si>
  <si>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</si>
  <si>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</si>
  <si>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</si>
  <si>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</si>
  <si>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</si>
  <si>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</si>
  <si>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</si>
  <si>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</si>
  <si>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</si>
  <si>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</si>
  <si>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</si>
  <si>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</si>
  <si>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</si>
  <si>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</si>
  <si>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</si>
  <si>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</si>
  <si>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</si>
  <si>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</si>
  <si>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</si>
  <si>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</si>
  <si>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</si>
  <si>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</si>
  <si>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</si>
  <si>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</si>
  <si>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</si>
  <si>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</si>
  <si>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</si>
  <si>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</si>
  <si>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</si>
  <si>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</si>
  <si>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</si>
  <si>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</si>
  <si>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</si>
  <si>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</si>
  <si>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</si>
  <si>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</si>
  <si>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</si>
  <si>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</si>
  <si>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</si>
  <si>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</si>
  <si>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</si>
  <si>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</si>
  <si>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</si>
  <si>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</si>
  <si>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</si>
  <si>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</si>
  <si>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</si>
  <si>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</si>
  <si>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</si>
  <si>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</si>
  <si>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</si>
  <si>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</si>
  <si>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</si>
  <si>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</si>
  <si>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</si>
  <si>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</si>
  <si>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</si>
  <si>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</si>
  <si>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</si>
  <si>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</si>
  <si>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</si>
  <si>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</si>
  <si>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</si>
  <si>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</si>
  <si>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</si>
  <si>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</si>
  <si>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</si>
  <si>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</si>
  <si>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</si>
  <si>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</si>
  <si>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</si>
  <si>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</si>
  <si>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</si>
  <si>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</si>
  <si>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</si>
  <si>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</si>
  <si>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</si>
  <si>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</si>
  <si>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</si>
  <si>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</si>
  <si>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</si>
  <si>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</si>
  <si>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</si>
  <si>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</si>
  <si>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</si>
  <si>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</si>
  <si>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</si>
  <si>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</si>
  <si>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</si>
  <si>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</si>
  <si>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</si>
  <si>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</si>
  <si>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</si>
  <si>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</si>
  <si>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</si>
  <si>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</si>
  <si>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</si>
  <si>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</si>
  <si>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</si>
  <si>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</si>
  <si>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</si>
  <si>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</si>
  <si>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</si>
  <si>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</si>
  <si>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</si>
  <si>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</si>
  <si>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</si>
  <si>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</si>
  <si>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</si>
  <si>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</si>
  <si>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</si>
  <si>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</si>
  <si>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</si>
  <si>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</si>
  <si>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</si>
  <si>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</si>
  <si>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</si>
  <si>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</si>
  <si>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</si>
  <si>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</si>
  <si>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</si>
  <si>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</si>
  <si>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</si>
  <si>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</si>
  <si>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</si>
  <si>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</si>
  <si>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</si>
  <si>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</si>
  <si>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</si>
  <si>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</si>
  <si>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</si>
  <si>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</si>
  <si>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</si>
  <si>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</si>
  <si>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</si>
  <si>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</si>
  <si>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</si>
  <si>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</si>
  <si>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</si>
  <si>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</si>
  <si>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</si>
  <si>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</si>
  <si>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</si>
  <si>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</si>
  <si>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</si>
  <si>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</si>
  <si>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</si>
  <si>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</si>
  <si>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</si>
  <si>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</si>
  <si>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</si>
  <si>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</si>
  <si>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</si>
  <si>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</si>
  <si>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</si>
  <si>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</si>
  <si>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</si>
  <si>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</si>
  <si>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</si>
  <si>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</si>
  <si>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</si>
  <si>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</si>
  <si>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</si>
  <si>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</si>
  <si>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</si>
  <si>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</si>
  <si>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</si>
  <si>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</si>
  <si>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</si>
  <si>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</si>
  <si>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</si>
  <si>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</si>
  <si>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</si>
  <si>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</si>
  <si>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</si>
  <si>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</si>
  <si>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</si>
  <si>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</si>
  <si>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</si>
  <si>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</si>
  <si>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</si>
  <si>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</si>
  <si>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</si>
  <si>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</si>
  <si>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</si>
  <si>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</si>
  <si>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</si>
  <si>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</si>
  <si>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</si>
  <si>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</si>
  <si>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</si>
  <si>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</si>
  <si>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</si>
  <si>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</si>
  <si>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</si>
  <si>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</si>
  <si>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</si>
  <si>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</si>
  <si>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</si>
  <si>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</si>
  <si>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</si>
  <si>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</si>
  <si>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</si>
  <si>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</si>
  <si>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</si>
  <si>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</si>
  <si>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</si>
  <si>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</si>
  <si>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</si>
  <si>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</si>
  <si>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</si>
  <si>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</si>
  <si>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</si>
  <si>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</si>
  <si>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</si>
  <si>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</si>
  <si>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</si>
  <si>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</si>
  <si>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</si>
  <si>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</si>
  <si>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</si>
  <si>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</si>
  <si>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</si>
  <si>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</si>
  <si>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</si>
  <si>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</si>
  <si>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</si>
  <si>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</si>
  <si>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</si>
  <si>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</si>
  <si>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</si>
  <si>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</si>
  <si>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</si>
  <si>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</si>
  <si>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</si>
  <si>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</si>
  <si>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</si>
  <si>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</si>
  <si>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</si>
  <si>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</si>
  <si>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</si>
  <si>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</si>
  <si>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</si>
  <si>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</si>
  <si>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</si>
  <si>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</si>
  <si>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</si>
  <si>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</si>
  <si>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</si>
  <si>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</si>
  <si>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</si>
  <si>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</si>
  <si>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</si>
  <si>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</si>
  <si>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</si>
  <si>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</si>
  <si>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</si>
  <si>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</si>
  <si>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</si>
  <si>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</si>
  <si>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</si>
  <si>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</si>
  <si>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</si>
  <si>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</si>
  <si>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</si>
  <si>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</si>
  <si>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</si>
  <si>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</si>
  <si>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</si>
  <si>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</si>
  <si>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</si>
  <si>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</si>
  <si>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</si>
  <si>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</si>
  <si>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</si>
  <si>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</si>
  <si>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</si>
  <si>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</si>
  <si>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</si>
  <si>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</si>
  <si>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</si>
  <si>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</si>
  <si>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</si>
  <si>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</si>
  <si>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</si>
  <si>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</si>
  <si>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</si>
  <si>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</si>
  <si>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</si>
  <si>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</si>
  <si>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</si>
  <si>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</si>
  <si>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</si>
  <si>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</si>
  <si>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</si>
  <si>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</si>
  <si>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</si>
  <si>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</si>
  <si>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</si>
  <si>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</si>
  <si>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</si>
  <si>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</si>
  <si>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</si>
  <si>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</si>
  <si>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</si>
  <si>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</si>
  <si>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</si>
  <si>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</si>
  <si>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</si>
  <si>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</si>
  <si>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</si>
  <si>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</si>
  <si>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</si>
  <si>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</si>
  <si>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</si>
  <si>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</si>
  <si>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</si>
  <si>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</si>
  <si>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</si>
  <si>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</si>
  <si>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</si>
  <si>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</si>
  <si>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</si>
  <si>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</si>
  <si>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</si>
  <si>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</si>
  <si>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</si>
  <si>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</si>
  <si>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</si>
  <si>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</si>
  <si>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</si>
  <si>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</si>
  <si>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</si>
  <si>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</si>
  <si>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</si>
  <si>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</si>
  <si>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</si>
  <si>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</si>
  <si>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</si>
  <si>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</si>
  <si>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</si>
  <si>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</si>
  <si>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</si>
  <si>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</si>
  <si>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</si>
  <si>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</si>
  <si>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</si>
  <si>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</si>
  <si>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</si>
  <si>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</si>
  <si>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</si>
  <si>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</si>
  <si>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</si>
  <si>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</si>
  <si>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</si>
  <si>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</si>
  <si>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</si>
  <si>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</si>
  <si>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</si>
  <si>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</si>
  <si>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</si>
  <si>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</si>
  <si>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</si>
  <si>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</si>
  <si>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</si>
  <si>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</si>
  <si>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</si>
  <si>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</si>
  <si>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</si>
  <si>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</si>
  <si>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</si>
  <si>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</si>
  <si>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</si>
  <si>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</si>
  <si>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</si>
  <si>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</si>
  <si>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</si>
  <si>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</si>
  <si>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</si>
  <si>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</si>
  <si>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</si>
  <si>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</si>
  <si>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</si>
  <si>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</si>
  <si>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</si>
  <si>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</si>
  <si>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</si>
  <si>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</si>
  <si>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</si>
  <si>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</si>
  <si>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</si>
  <si>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</si>
  <si>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</si>
  <si>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</si>
  <si>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</si>
  <si>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</si>
  <si>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</si>
  <si>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</si>
  <si>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</si>
  <si>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</si>
  <si>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</si>
  <si>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</si>
  <si>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</si>
  <si>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</si>
  <si>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</si>
  <si>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</si>
  <si>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</si>
  <si>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</si>
  <si>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</si>
  <si>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</si>
  <si>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</si>
  <si>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</si>
  <si>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</si>
  <si>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</si>
  <si>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</si>
  <si>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</si>
  <si>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</si>
  <si>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</si>
  <si>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</si>
  <si>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</si>
  <si>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</si>
  <si>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</si>
  <si>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</si>
  <si>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</si>
  <si>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</si>
  <si>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</si>
  <si>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</si>
  <si>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</si>
  <si>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</si>
  <si>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</si>
  <si>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</si>
  <si>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</si>
  <si>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</si>
  <si>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</si>
  <si>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</si>
  <si>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</si>
  <si>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</si>
  <si>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</si>
  <si>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</si>
  <si>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</si>
  <si>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</si>
  <si>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</si>
  <si>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</si>
  <si>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</si>
  <si>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</si>
  <si>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</si>
  <si>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</si>
  <si>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</si>
  <si>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</si>
  <si>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</si>
  <si>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</si>
  <si>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</si>
  <si>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</si>
  <si>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</si>
  <si>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</si>
  <si>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</si>
  <si>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</si>
  <si>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</si>
  <si>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</si>
  <si>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</si>
  <si>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</si>
  <si>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</si>
  <si>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</si>
  <si>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</si>
  <si>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</si>
  <si>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</si>
  <si>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</si>
  <si>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</si>
  <si>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</si>
  <si>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</si>
  <si>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</si>
  <si>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</si>
  <si>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</si>
  <si>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</si>
  <si>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</si>
  <si>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</si>
  <si>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</si>
  <si>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</si>
  <si>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</si>
  <si>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</si>
  <si>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</si>
  <si>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</si>
  <si>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</si>
  <si>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</si>
  <si>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</si>
  <si>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</si>
  <si>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</si>
  <si>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</si>
  <si>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</si>
  <si>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</si>
  <si>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</si>
  <si>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</si>
  <si>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</si>
  <si>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</si>
  <si>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</si>
  <si>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</si>
  <si>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</si>
  <si>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</si>
  <si>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</si>
  <si>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</si>
  <si>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</si>
  <si>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</si>
  <si>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</si>
  <si>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</si>
  <si>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</si>
  <si>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</si>
  <si>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</si>
  <si>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</si>
  <si>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</si>
  <si>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</si>
  <si>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</si>
  <si>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</si>
  <si>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</si>
  <si>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</si>
  <si>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</si>
  <si>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</si>
  <si>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</si>
  <si>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</si>
  <si>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</si>
  <si>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</si>
  <si>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</si>
  <si>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</si>
  <si>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</si>
  <si>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</si>
  <si>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</si>
  <si>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</si>
  <si>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</si>
  <si>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</si>
  <si>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</si>
  <si>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</si>
  <si>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</si>
  <si>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</si>
  <si>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</si>
  <si>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</si>
  <si>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</si>
  <si>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</si>
  <si>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</si>
  <si>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</si>
  <si>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</si>
  <si>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</si>
  <si>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</si>
  <si>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</si>
  <si>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</si>
  <si>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</si>
  <si>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</si>
  <si>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</si>
  <si>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</si>
  <si>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</si>
  <si>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</si>
  <si>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</si>
  <si>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</si>
  <si>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</si>
  <si>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</si>
  <si>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</si>
  <si>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</si>
  <si>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</si>
  <si>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</si>
  <si>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</si>
  <si>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</si>
  <si>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</si>
  <si>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</si>
  <si>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</si>
  <si>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</si>
  <si>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</si>
  <si>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</si>
  <si>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</si>
  <si>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</si>
  <si>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</si>
  <si>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</si>
  <si>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</si>
  <si>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</si>
  <si>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</si>
  <si>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</si>
  <si>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</si>
  <si>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</si>
  <si>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</si>
  <si>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</si>
  <si>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</si>
  <si>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</si>
  <si>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</si>
  <si>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</si>
  <si>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</si>
  <si>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</si>
  <si>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</si>
  <si>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</si>
  <si>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</si>
  <si>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</si>
  <si>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</si>
  <si>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</si>
  <si>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</si>
  <si>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</si>
  <si>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</si>
  <si>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</si>
  <si>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</si>
  <si>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</si>
  <si>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</si>
  <si>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</si>
  <si>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</si>
  <si>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</si>
  <si>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</si>
  <si>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</si>
  <si>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</si>
  <si>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</si>
  <si>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</si>
  <si>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</si>
  <si>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</si>
  <si>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</si>
  <si>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</si>
  <si>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</si>
  <si>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</si>
  <si>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</si>
  <si>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</si>
  <si>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</si>
  <si>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</si>
  <si>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</si>
  <si>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</si>
  <si>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</si>
  <si>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</si>
  <si>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</si>
  <si>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</si>
  <si>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</si>
  <si>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</si>
  <si>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</si>
  <si>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</si>
  <si>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</si>
  <si>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</si>
  <si>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</si>
  <si>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</si>
  <si>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</si>
  <si>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</si>
  <si>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</si>
  <si>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</si>
  <si>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</si>
  <si>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</si>
  <si>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</si>
  <si>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</si>
  <si>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</si>
  <si>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</si>
  <si>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</si>
  <si>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</si>
  <si>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</si>
  <si>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</si>
  <si>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</si>
  <si>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</si>
  <si>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</si>
  <si>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</si>
  <si>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</si>
  <si>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</si>
  <si>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</si>
  <si>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</si>
  <si>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</si>
  <si>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</si>
  <si>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</si>
  <si>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</si>
  <si>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</si>
  <si>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</si>
  <si>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</si>
  <si>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</si>
  <si>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</si>
  <si>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</si>
  <si>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</si>
  <si>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</si>
  <si>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</si>
  <si>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</si>
  <si>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</si>
  <si>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</si>
  <si>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</si>
  <si>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</si>
  <si>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</si>
  <si>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</si>
  <si>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</si>
  <si>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</si>
  <si>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</si>
  <si>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</si>
  <si>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</si>
  <si>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</si>
  <si>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</si>
  <si>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</si>
  <si>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</si>
  <si>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</si>
  <si>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</si>
  <si>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</si>
  <si>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</si>
  <si>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</si>
  <si>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</si>
  <si>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</si>
  <si>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</si>
  <si>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</si>
  <si>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</si>
  <si>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</si>
  <si>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</si>
  <si>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</si>
  <si>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</si>
  <si>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</si>
  <si>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</si>
  <si>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</si>
  <si>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</si>
  <si>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</si>
  <si>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</si>
  <si>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</si>
  <si>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</si>
  <si>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</si>
  <si>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</si>
  <si>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</si>
  <si>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</si>
  <si>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</si>
  <si>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</si>
  <si>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</si>
  <si>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</si>
  <si>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</si>
  <si>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</si>
  <si>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</si>
  <si>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</si>
  <si>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</si>
  <si>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</si>
  <si>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</si>
  <si>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</si>
  <si>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</si>
  <si>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</si>
  <si>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</si>
  <si>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</si>
  <si>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</si>
  <si>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</si>
  <si>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</si>
  <si>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</si>
  <si>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</si>
  <si>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</si>
  <si>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</si>
  <si>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</si>
  <si>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</si>
  <si>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</si>
  <si>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</si>
  <si>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</si>
  <si>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</si>
  <si>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</si>
  <si>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</si>
  <si>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</si>
  <si>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</si>
  <si>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</si>
  <si>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</si>
  <si>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</si>
  <si>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</si>
  <si>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</si>
  <si>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</si>
  <si>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</si>
  <si>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</si>
  <si>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</si>
  <si>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</si>
  <si>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</si>
  <si>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</si>
  <si>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</si>
  <si>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</si>
  <si>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</si>
  <si>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</si>
  <si>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</si>
  <si>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</si>
  <si>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</si>
  <si>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</si>
  <si>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</si>
  <si>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</si>
  <si>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</si>
  <si>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</si>
  <si>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</si>
  <si>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</si>
  <si>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</si>
  <si>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</si>
  <si>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</si>
  <si>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</si>
  <si>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</si>
  <si>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</si>
  <si>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</si>
  <si>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</si>
  <si>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</si>
  <si>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</si>
  <si>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</si>
  <si>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</si>
  <si>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</si>
  <si>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</si>
  <si>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</si>
  <si>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</si>
  <si>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</si>
  <si>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</si>
  <si>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</si>
  <si>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</si>
  <si>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</si>
  <si>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</si>
  <si>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</si>
  <si>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</si>
  <si>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</si>
  <si>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</si>
  <si>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</si>
  <si>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</si>
  <si>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</si>
  <si>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</si>
  <si>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</si>
  <si>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</si>
  <si>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</si>
  <si>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</si>
  <si>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</si>
  <si>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</si>
  <si>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</si>
  <si>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</si>
  <si>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</si>
  <si>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</si>
  <si>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</si>
  <si>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</si>
  <si>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</si>
  <si>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</si>
  <si>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</si>
  <si>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</si>
  <si>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</si>
  <si>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</si>
  <si>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</si>
  <si>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</si>
  <si>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</si>
  <si>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</si>
  <si>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</si>
  <si>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</si>
  <si>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</si>
  <si>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</si>
  <si>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</si>
  <si>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</si>
  <si>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</si>
  <si>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</si>
  <si>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</si>
  <si>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</si>
  <si>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</si>
  <si>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</si>
  <si>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</si>
  <si>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</si>
  <si>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</si>
  <si>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</si>
  <si>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</si>
  <si>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</si>
  <si>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</si>
  <si>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</si>
  <si>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</si>
  <si>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</si>
  <si>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</si>
  <si>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</si>
  <si>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</si>
  <si>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</si>
  <si>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</si>
  <si>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</si>
  <si>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</si>
  <si>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</si>
  <si>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</si>
  <si>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</si>
  <si>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</si>
  <si>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</si>
  <si>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</si>
  <si>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</si>
  <si>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</si>
  <si>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</si>
  <si>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</si>
  <si>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</si>
  <si>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</si>
  <si>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</si>
  <si>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</si>
  <si>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</si>
  <si>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</si>
  <si>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</si>
  <si>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</si>
  <si>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</si>
  <si>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</si>
  <si>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</si>
  <si>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</si>
  <si>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</si>
  <si>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</si>
  <si>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</si>
  <si>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</si>
  <si>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</si>
  <si>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</si>
  <si>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</si>
  <si>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</si>
  <si>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</si>
  <si>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</si>
  <si>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</si>
  <si>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</si>
  <si>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</si>
  <si>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</si>
  <si>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</si>
  <si>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</si>
  <si>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</si>
  <si>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</si>
  <si>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</si>
  <si>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</si>
  <si>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</si>
  <si>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</si>
  <si>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</si>
  <si>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</si>
  <si>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</si>
  <si>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</si>
  <si>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</si>
  <si>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</si>
  <si>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</si>
  <si>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</si>
  <si>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</si>
  <si>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</si>
  <si>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</si>
  <si>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</si>
  <si>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</si>
  <si>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</si>
  <si>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</si>
  <si>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</si>
  <si>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</si>
  <si>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</si>
  <si>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</si>
  <si>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</si>
  <si>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</si>
  <si>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</si>
  <si>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</si>
  <si>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</si>
  <si>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</si>
  <si>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</si>
  <si>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</si>
  <si>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</si>
  <si>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</si>
  <si>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</si>
  <si>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</si>
  <si>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</si>
  <si>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</si>
  <si>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</si>
  <si>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</si>
  <si>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</si>
  <si>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</si>
  <si>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</si>
  <si>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</si>
  <si>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</si>
  <si>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</si>
  <si>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</si>
  <si>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</si>
  <si>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</si>
  <si>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</si>
  <si>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</si>
  <si>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</si>
  <si>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</si>
  <si>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</si>
  <si>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</si>
  <si>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</si>
  <si>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</si>
  <si>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</si>
  <si>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</si>
  <si>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</si>
  <si>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</si>
  <si>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</si>
  <si>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</si>
  <si>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</si>
  <si>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</si>
  <si>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</si>
  <si>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</si>
  <si>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</si>
  <si>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</si>
  <si>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</si>
  <si>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</si>
  <si>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</si>
  <si>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</si>
  <si>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</si>
  <si>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</si>
  <si>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</si>
  <si>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</si>
  <si>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</si>
  <si>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</si>
  <si>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</si>
  <si>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</si>
  <si>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</si>
  <si>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</si>
  <si>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</si>
  <si>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</si>
  <si>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</si>
  <si>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</si>
  <si>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</si>
  <si>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</si>
  <si>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</si>
  <si>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</si>
  <si>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</si>
  <si>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</si>
  <si>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</si>
  <si>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</si>
  <si>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</si>
  <si>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</si>
  <si>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</si>
  <si>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</si>
  <si>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</si>
  <si>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</si>
  <si>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</si>
  <si>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</si>
  <si>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</si>
  <si>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</si>
  <si>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</si>
  <si>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</si>
  <si>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</si>
  <si>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</si>
  <si>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</si>
  <si>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</si>
  <si>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</si>
  <si>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</si>
  <si>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</si>
  <si>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</si>
  <si>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</si>
  <si>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</si>
  <si>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</si>
  <si>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</si>
  <si>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</si>
  <si>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</si>
  <si>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</si>
  <si>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</si>
  <si>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</si>
  <si>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</si>
  <si>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</si>
  <si>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</si>
  <si>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</si>
  <si>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</si>
  <si>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</si>
  <si>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</si>
  <si>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</si>
  <si>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</si>
  <si>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</si>
  <si>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</si>
  <si>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</si>
  <si>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</si>
  <si>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</si>
  <si>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</si>
  <si>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</si>
  <si>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</si>
  <si>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</si>
  <si>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</si>
  <si>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</si>
  <si>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</si>
  <si>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</si>
  <si>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</si>
  <si>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</si>
  <si>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</si>
  <si>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</si>
  <si>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</si>
  <si>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</si>
  <si>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</si>
  <si>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</si>
  <si>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</si>
  <si>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</si>
  <si>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</si>
  <si>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</si>
  <si>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</si>
  <si>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</si>
  <si>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</si>
  <si>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</si>
  <si>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</si>
  <si>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</si>
  <si>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</si>
  <si>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</si>
  <si>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</si>
  <si>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</si>
  <si>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</si>
  <si>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</si>
  <si>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</si>
  <si>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</si>
  <si>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</si>
  <si>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</si>
  <si>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</si>
  <si>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</si>
  <si>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</si>
  <si>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</si>
  <si>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</si>
  <si>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</si>
  <si>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</si>
  <si>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</si>
  <si>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</si>
  <si>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</si>
  <si>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</si>
  <si>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</si>
  <si>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</si>
  <si>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</si>
  <si>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</si>
  <si>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</si>
  <si>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</si>
  <si>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</si>
  <si>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</si>
  <si>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</si>
  <si>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</si>
  <si>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</si>
  <si>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</si>
  <si>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</si>
  <si>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</si>
  <si>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</si>
  <si>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</si>
  <si>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</si>
  <si>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</si>
  <si>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</si>
  <si>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</si>
  <si>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</si>
  <si>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</si>
  <si>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</si>
  <si>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</si>
  <si>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</si>
  <si>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</si>
  <si>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</si>
  <si>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</si>
  <si>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</si>
  <si>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</si>
  <si>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</si>
  <si>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</si>
  <si>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</si>
  <si>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</si>
  <si>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</si>
  <si>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</si>
  <si>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</si>
  <si>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</si>
  <si>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</si>
  <si>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</si>
  <si>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</si>
  <si>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</si>
  <si>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</si>
  <si>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</si>
  <si>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</si>
  <si>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</si>
  <si>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</si>
  <si>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</si>
  <si>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</si>
  <si>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</si>
  <si>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</si>
  <si>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</si>
  <si>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</si>
  <si>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</si>
  <si>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</si>
  <si>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</si>
  <si>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</si>
  <si>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</si>
  <si>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</si>
  <si>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</si>
  <si>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</si>
  <si>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</si>
  <si>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</si>
  <si>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</si>
  <si>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</si>
  <si>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</si>
  <si>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</si>
  <si>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</si>
  <si>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</si>
  <si>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</si>
  <si>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</si>
  <si>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</si>
  <si>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</si>
  <si>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</si>
  <si>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</si>
  <si>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</si>
  <si>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</si>
  <si>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</si>
  <si>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</si>
  <si>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</si>
  <si>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</si>
  <si>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</si>
  <si>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</si>
  <si>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</si>
  <si>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</si>
  <si>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</si>
  <si>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</si>
  <si>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</si>
  <si>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</si>
  <si>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</si>
  <si>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</si>
  <si>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</si>
  <si>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</si>
  <si>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</si>
  <si>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</si>
  <si>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</si>
  <si>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</si>
  <si>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</si>
  <si>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</si>
  <si>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</si>
  <si>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</si>
  <si>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</si>
  <si>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</si>
  <si>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</si>
  <si>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</si>
  <si>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</si>
  <si>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</si>
  <si>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</si>
  <si>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</si>
  <si>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</si>
  <si>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</si>
  <si>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</si>
  <si>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</si>
  <si>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</si>
  <si>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</si>
  <si>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</si>
  <si>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</si>
  <si>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</si>
  <si>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</si>
  <si>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</si>
  <si>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</si>
  <si>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</si>
  <si>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</si>
  <si>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</si>
  <si>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</si>
  <si>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</si>
  <si>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</si>
  <si>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</si>
  <si>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</si>
  <si>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</si>
  <si>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</si>
  <si>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</si>
  <si>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</si>
  <si>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</si>
  <si>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</si>
  <si>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</si>
  <si>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</si>
  <si>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</si>
  <si>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</si>
  <si>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</si>
  <si>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</si>
  <si>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</si>
  <si>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</si>
  <si>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</si>
  <si>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</si>
  <si>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</si>
  <si>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</si>
  <si>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</si>
  <si>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</si>
  <si>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</si>
  <si>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</si>
  <si>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</si>
  <si>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</si>
  <si>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</si>
  <si>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</si>
  <si>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</si>
  <si>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</si>
  <si>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</si>
  <si>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</si>
  <si>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</si>
  <si>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</si>
  <si>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</si>
  <si>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</si>
  <si>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</si>
  <si>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</si>
  <si>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</si>
  <si>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</si>
  <si>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</si>
  <si>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</si>
  <si>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</si>
  <si>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</si>
  <si>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</si>
  <si>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</si>
  <si>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</si>
  <si>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</si>
  <si>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</si>
  <si>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</si>
  <si>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</si>
  <si>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</si>
  <si>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</si>
  <si>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</si>
  <si>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</si>
  <si>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</si>
  <si>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</si>
  <si>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</si>
  <si>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</si>
  <si>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</si>
  <si>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</si>
  <si>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</si>
  <si>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</si>
  <si>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</si>
  <si>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</si>
  <si>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</si>
  <si>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</si>
  <si>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</si>
  <si>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</si>
  <si>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</si>
  <si>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</si>
  <si>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</si>
  <si>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</si>
  <si>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</si>
  <si>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</si>
  <si>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</si>
  <si>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</si>
  <si>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</si>
  <si>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</si>
  <si>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</si>
  <si>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</si>
  <si>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</si>
  <si>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</si>
  <si>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</si>
  <si>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</si>
  <si>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</si>
  <si>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</si>
  <si>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</si>
  <si>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</si>
  <si>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</si>
  <si>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</si>
  <si>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</si>
  <si>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</si>
  <si>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</si>
  <si>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</si>
  <si>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</si>
  <si>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</si>
  <si>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</si>
  <si>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</si>
  <si>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</si>
  <si>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</si>
  <si>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</si>
  <si>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</si>
  <si>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</si>
  <si>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</si>
  <si>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</si>
  <si>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</si>
  <si>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</si>
  <si>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</si>
  <si>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</si>
  <si>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</si>
  <si>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</si>
  <si>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</si>
  <si>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</si>
  <si>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</si>
  <si>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</si>
  <si>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</si>
  <si>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</si>
  <si>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</si>
  <si>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</si>
  <si>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</si>
  <si>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</si>
  <si>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</si>
  <si>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</si>
  <si>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</si>
  <si>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</si>
  <si>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</si>
  <si>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</si>
  <si>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</si>
  <si>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</si>
  <si>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</si>
  <si>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</si>
  <si>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</si>
  <si>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</si>
  <si>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</si>
  <si>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</si>
  <si>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</si>
  <si>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</si>
  <si>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</si>
  <si>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</si>
  <si>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</si>
  <si>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</si>
  <si>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</si>
  <si>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</si>
  <si>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</si>
  <si>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</si>
  <si>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</si>
  <si>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</si>
  <si>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</si>
  <si>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</si>
  <si>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</si>
  <si>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</si>
  <si>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</si>
  <si>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</si>
  <si>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</si>
  <si>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</si>
  <si>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</si>
  <si>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</si>
  <si>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</si>
  <si>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</si>
  <si>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</si>
  <si>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</si>
  <si>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</si>
  <si>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</si>
  <si>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</si>
  <si>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</si>
  <si>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</si>
  <si>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</si>
  <si>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</si>
  <si>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</si>
  <si>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</si>
  <si>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</si>
  <si>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</si>
  <si>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</si>
  <si>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</si>
  <si>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</si>
  <si>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</si>
  <si>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</si>
  <si>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</si>
  <si>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</si>
  <si>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</si>
  <si>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</si>
  <si>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</si>
  <si>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</si>
  <si>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</si>
  <si>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</si>
  <si>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</si>
  <si>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</si>
  <si>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</si>
  <si>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</si>
  <si>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</si>
  <si>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</si>
  <si>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</si>
  <si>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</si>
  <si>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</si>
  <si>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</si>
  <si>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</si>
  <si>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</si>
  <si>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</si>
  <si>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</si>
  <si>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</si>
  <si>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</si>
  <si>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</si>
  <si>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</si>
  <si>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</si>
  <si>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</si>
  <si>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</si>
  <si>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</si>
  <si>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</si>
  <si>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</si>
  <si>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</si>
  <si>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</si>
  <si>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</si>
  <si>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</si>
  <si>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</si>
  <si>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</si>
  <si>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</si>
  <si>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</si>
  <si>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</si>
  <si>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</si>
  <si>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</si>
  <si>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</si>
  <si>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</si>
  <si>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</si>
  <si>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</si>
  <si>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</si>
  <si>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</si>
  <si>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</si>
  <si>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</si>
  <si>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</si>
  <si>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</si>
  <si>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</si>
  <si>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</si>
  <si>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</si>
  <si>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</si>
  <si>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</si>
  <si>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</si>
  <si>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</si>
  <si>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</si>
  <si>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</si>
  <si>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</si>
  <si>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</si>
  <si>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</si>
  <si>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</si>
  <si>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</si>
  <si>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</si>
  <si>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</si>
  <si>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</si>
  <si>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</si>
  <si>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</si>
  <si>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</si>
  <si>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</si>
  <si>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</si>
  <si>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</si>
  <si>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</si>
  <si>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</si>
  <si>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</si>
  <si>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</si>
  <si>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</si>
  <si>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</si>
  <si>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</si>
  <si>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</si>
  <si>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</si>
  <si>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</si>
  <si>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</si>
  <si>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</si>
  <si>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</si>
  <si>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</si>
  <si>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</si>
  <si>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</si>
  <si>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</si>
  <si>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</si>
  <si>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</si>
  <si>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</si>
  <si>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</si>
  <si>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</si>
  <si>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</si>
  <si>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</si>
  <si>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</si>
  <si>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</si>
  <si>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</si>
  <si>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</si>
  <si>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</si>
  <si>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</si>
  <si>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</si>
  <si>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</si>
  <si>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</si>
  <si>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</si>
  <si>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</si>
  <si>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</si>
  <si>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</si>
  <si>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</si>
  <si>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</si>
  <si>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</si>
  <si>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</si>
  <si>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</si>
  <si>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</si>
  <si>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</si>
  <si>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</si>
  <si>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</si>
  <si>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</si>
  <si>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</si>
  <si>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</si>
  <si>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</si>
  <si>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</si>
  <si>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</si>
  <si>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</si>
  <si>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</si>
  <si>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</si>
  <si>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</si>
  <si>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</si>
  <si>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</si>
  <si>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</si>
  <si>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</si>
  <si>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</si>
  <si>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</si>
  <si>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</si>
  <si>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</si>
  <si>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</si>
  <si>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</si>
  <si>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</si>
  <si>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</si>
  <si>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</si>
  <si>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</si>
  <si>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</si>
  <si>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</si>
  <si>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</si>
  <si>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</si>
  <si>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</si>
  <si>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</si>
  <si>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</si>
  <si>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</si>
  <si>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</si>
  <si>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</si>
  <si>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</si>
  <si>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</si>
  <si>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</si>
  <si>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</si>
  <si>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</si>
  <si>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</si>
  <si>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</si>
  <si>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</si>
  <si>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</si>
  <si>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</si>
  <si>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</si>
  <si>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</si>
  <si>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</si>
  <si>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</si>
  <si>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</si>
  <si>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</si>
  <si>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</si>
  <si>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</si>
  <si>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</si>
  <si>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</si>
  <si>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</si>
  <si>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</si>
  <si>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</si>
  <si>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</si>
  <si>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</si>
  <si>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</si>
  <si>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</si>
  <si>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</si>
  <si>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</si>
  <si>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</si>
  <si>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</si>
  <si>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</si>
  <si>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</si>
  <si>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</si>
  <si>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</si>
  <si>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</si>
  <si>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</si>
  <si>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</si>
  <si>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</si>
  <si>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</si>
  <si>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</si>
  <si>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</si>
  <si>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</si>
  <si>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</si>
  <si>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</si>
  <si>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</si>
  <si>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</si>
  <si>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</si>
  <si>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</si>
  <si>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</si>
  <si>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</si>
  <si>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</si>
  <si>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</si>
  <si>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</si>
  <si>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</si>
  <si>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</si>
  <si>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</si>
  <si>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</si>
  <si>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</si>
  <si>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</si>
  <si>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</si>
  <si>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</si>
  <si>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</si>
  <si>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</si>
  <si>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</si>
  <si>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</si>
  <si>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</si>
  <si>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</si>
  <si>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</si>
  <si>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</si>
  <si>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</si>
  <si>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</si>
  <si>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</si>
  <si>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</si>
  <si>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</si>
  <si>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</si>
  <si>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</si>
  <si>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</si>
  <si>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</si>
  <si>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</si>
  <si>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</si>
  <si>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</si>
  <si>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</si>
  <si>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</si>
  <si>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</si>
  <si>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</si>
  <si>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</si>
  <si>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</si>
  <si>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</si>
  <si>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</si>
  <si>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</si>
  <si>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</si>
  <si>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</si>
  <si>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</si>
  <si>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</si>
  <si>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</si>
  <si>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</si>
  <si>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</si>
  <si>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</si>
  <si>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</si>
  <si>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</si>
  <si>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</si>
  <si>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</si>
  <si>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</si>
  <si>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</si>
  <si>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</si>
  <si>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</si>
  <si>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</si>
  <si>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</si>
  <si>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</si>
  <si>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</si>
  <si>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</si>
  <si>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</si>
  <si>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</si>
  <si>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</si>
  <si>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</si>
  <si>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</si>
  <si>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</si>
  <si>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</si>
  <si>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</si>
  <si>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</si>
  <si>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</si>
  <si>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</si>
  <si>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</si>
  <si>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</si>
  <si>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</si>
  <si>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</si>
  <si>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</si>
  <si>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</si>
  <si>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</si>
  <si>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</si>
  <si>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</si>
  <si>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</si>
  <si>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</si>
  <si>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</si>
  <si>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</si>
  <si>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</si>
  <si>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</si>
  <si>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</si>
  <si>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</si>
  <si>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</si>
  <si>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</si>
  <si>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</si>
  <si>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</si>
  <si>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</si>
  <si>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</si>
  <si>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</si>
  <si>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</si>
  <si>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</si>
  <si>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</si>
  <si>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</si>
  <si>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</si>
  <si>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</si>
  <si>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</si>
  <si>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</si>
  <si>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</si>
  <si>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</si>
  <si>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</si>
  <si>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</si>
  <si>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</si>
  <si>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</si>
  <si>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</si>
  <si>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</si>
  <si>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</si>
  <si>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</si>
  <si>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</si>
  <si>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</si>
  <si>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</si>
  <si>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</si>
  <si>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</si>
  <si>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</si>
  <si>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</si>
  <si>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</si>
  <si>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</si>
  <si>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</si>
  <si>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</si>
  <si>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</si>
  <si>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</si>
  <si>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</si>
  <si>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</si>
  <si>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</si>
  <si>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</si>
  <si>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</si>
  <si>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</si>
  <si>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</si>
  <si>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</si>
  <si>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</si>
  <si>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</si>
  <si>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</si>
  <si>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</si>
  <si>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</si>
  <si>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</si>
  <si>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</si>
  <si>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</si>
  <si>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</si>
  <si>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</si>
  <si>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</si>
  <si>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</si>
  <si>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</si>
  <si>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</si>
  <si>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</si>
  <si>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</si>
  <si>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</si>
  <si>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</si>
  <si>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</si>
  <si>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</si>
  <si>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</si>
  <si>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</si>
  <si>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</si>
  <si>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</si>
  <si>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</si>
  <si>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</si>
  <si>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</si>
  <si>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</si>
  <si>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</si>
  <si>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</si>
  <si>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</si>
  <si>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</si>
  <si>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</si>
  <si>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</si>
  <si>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</si>
  <si>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</si>
  <si>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</si>
  <si>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</si>
  <si>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</si>
  <si>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</si>
  <si>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</si>
  <si>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</si>
  <si>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</si>
  <si>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</si>
  <si>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</si>
  <si>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</si>
  <si>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</si>
  <si>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</si>
  <si>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</si>
  <si>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</si>
  <si>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</si>
  <si>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</si>
  <si>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</si>
  <si>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</si>
  <si>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</si>
  <si>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</si>
  <si>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</si>
  <si>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</si>
  <si>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</si>
  <si>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</si>
  <si>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</si>
  <si>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</si>
  <si>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</si>
  <si>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</si>
  <si>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</si>
  <si>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</si>
  <si>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</si>
  <si>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</si>
  <si>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</si>
  <si>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</si>
  <si>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</si>
  <si>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</si>
  <si>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</si>
  <si>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</si>
  <si>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</si>
  <si>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</si>
  <si>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</si>
  <si>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</si>
  <si>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</si>
  <si>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</si>
  <si>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</si>
  <si>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</si>
  <si>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</si>
  <si>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</si>
  <si>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</si>
  <si>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</si>
  <si>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</si>
  <si>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</si>
  <si>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</si>
  <si>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</si>
  <si>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</si>
  <si>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</si>
  <si>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</si>
  <si>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</si>
  <si>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</si>
  <si>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</si>
  <si>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</si>
  <si>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</si>
  <si>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</si>
  <si>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</si>
  <si>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</si>
  <si>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</si>
  <si>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</si>
  <si>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</si>
  <si>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</si>
  <si>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</si>
  <si>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</si>
  <si>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</si>
  <si>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</si>
  <si>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</si>
  <si>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</si>
  <si>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</si>
  <si>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</si>
  <si>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</si>
  <si>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</si>
  <si>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</si>
  <si>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</si>
  <si>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</si>
  <si>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</si>
  <si>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</si>
  <si>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</si>
  <si>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</si>
  <si>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</si>
  <si>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</si>
  <si>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</si>
  <si>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</si>
  <si>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</si>
  <si>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</si>
  <si>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</si>
  <si>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</si>
  <si>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</si>
  <si>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</si>
  <si>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</si>
  <si>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</si>
  <si>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</si>
  <si>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</si>
  <si>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</si>
  <si>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</si>
  <si>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</si>
  <si>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</si>
  <si>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</si>
  <si>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</si>
  <si>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</si>
  <si>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</si>
  <si>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</si>
  <si>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</si>
  <si>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</si>
  <si>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</si>
  <si>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</si>
  <si>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</si>
  <si>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</si>
  <si>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</si>
  <si>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</si>
  <si>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</si>
  <si>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</si>
  <si>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</si>
  <si>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</si>
  <si>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</si>
  <si>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</si>
  <si>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</si>
  <si>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</si>
  <si>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</si>
  <si>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</si>
  <si>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</si>
  <si>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</si>
  <si>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</si>
  <si>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</si>
  <si>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</si>
  <si>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</si>
  <si>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</si>
  <si>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</si>
  <si>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</si>
  <si>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</si>
  <si>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</si>
  <si>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</si>
  <si>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</si>
  <si>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</si>
  <si>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</si>
  <si>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</si>
  <si>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</si>
  <si>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</si>
  <si>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</si>
  <si>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</si>
  <si>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</si>
  <si>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</si>
  <si>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</si>
  <si>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</si>
  <si>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</si>
  <si>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</si>
  <si>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</si>
  <si>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</si>
  <si>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</si>
  <si>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</si>
  <si>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</si>
  <si>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</si>
  <si>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</si>
  <si>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</si>
  <si>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</si>
  <si>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</si>
  <si>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</si>
  <si>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</si>
  <si>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</si>
  <si>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</si>
  <si>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</si>
  <si>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</si>
  <si>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</si>
  <si>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</si>
  <si>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</si>
  <si>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</si>
  <si>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</si>
  <si>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</si>
  <si>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</si>
  <si>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</si>
  <si>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</si>
  <si>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</si>
  <si>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</si>
  <si>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</si>
  <si>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</si>
  <si>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</si>
  <si>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</si>
  <si>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</si>
  <si>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</si>
  <si>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</si>
  <si>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</si>
  <si>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</si>
  <si>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</si>
  <si>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</si>
  <si>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</si>
  <si>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</si>
  <si>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</si>
  <si>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</si>
  <si>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</si>
  <si>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</si>
  <si>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</si>
  <si>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</si>
  <si>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</si>
  <si>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</si>
  <si>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</si>
  <si>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</si>
  <si>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</si>
  <si>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</si>
  <si>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</si>
  <si>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</si>
  <si>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</si>
  <si>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</si>
  <si>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</si>
  <si>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</si>
  <si>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</si>
  <si>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</si>
  <si>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</si>
  <si>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</si>
  <si>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</si>
  <si>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</si>
  <si>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</si>
  <si>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</si>
  <si>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</si>
  <si>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</si>
  <si>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</si>
  <si>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</si>
  <si>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</si>
  <si>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</si>
  <si>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</si>
  <si>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</si>
  <si>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</si>
  <si>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</si>
  <si>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</si>
  <si>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</si>
  <si>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</si>
  <si>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</si>
  <si>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</si>
  <si>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</si>
  <si>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</si>
  <si>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</si>
  <si>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</si>
  <si>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</si>
  <si>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</si>
  <si>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</si>
  <si>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</si>
  <si>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</si>
  <si>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</si>
  <si>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</si>
  <si>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</si>
  <si>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</si>
  <si>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</si>
  <si>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</si>
  <si>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</si>
  <si>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</si>
  <si>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</si>
  <si>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</si>
  <si>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</si>
  <si>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</si>
  <si>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</si>
  <si>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</si>
  <si>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</si>
  <si>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</si>
  <si>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</si>
  <si>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</si>
  <si>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</si>
  <si>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</si>
  <si>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</si>
  <si>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</si>
  <si>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</si>
  <si>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</si>
  <si>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</si>
  <si>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</si>
  <si>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</si>
  <si>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</si>
  <si>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</si>
  <si>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</si>
  <si>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</si>
  <si>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</si>
  <si>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</si>
  <si>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</si>
  <si>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</si>
  <si>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</si>
  <si>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</si>
  <si>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</si>
  <si>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</si>
  <si>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</si>
  <si>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</si>
  <si>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</si>
  <si>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</si>
  <si>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</si>
  <si>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</si>
  <si>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</si>
  <si>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</si>
  <si>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</si>
  <si>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</si>
  <si>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</si>
  <si>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</si>
  <si>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</si>
  <si>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</si>
  <si>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</si>
  <si>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</si>
  <si>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</si>
  <si>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</si>
  <si>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</si>
  <si>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</si>
  <si>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</si>
  <si>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</si>
  <si>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</si>
  <si>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</si>
  <si>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</si>
  <si>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</si>
  <si>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</si>
  <si>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</si>
  <si>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</si>
  <si>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</si>
  <si>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</si>
  <si>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</si>
  <si>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</si>
  <si>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</si>
  <si>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</si>
  <si>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</si>
  <si>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</si>
  <si>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</si>
  <si>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</si>
  <si>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</si>
  <si>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</si>
  <si>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</si>
  <si>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</si>
  <si>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</si>
  <si>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</si>
  <si>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</si>
  <si>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</si>
  <si>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</si>
  <si>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</si>
  <si>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</si>
  <si>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</si>
  <si>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</si>
  <si>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</si>
  <si>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</si>
  <si>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</si>
  <si>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</si>
  <si>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</si>
  <si>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</si>
  <si>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</si>
  <si>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</si>
  <si>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</si>
  <si>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</si>
  <si>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</si>
  <si>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</si>
  <si>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</si>
  <si>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</si>
  <si>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</si>
  <si>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</si>
  <si>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</si>
  <si>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</si>
  <si>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</si>
  <si>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</si>
  <si>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</si>
  <si>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</si>
  <si>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</si>
  <si>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</si>
  <si>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</si>
  <si>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</si>
  <si>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</si>
  <si>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</si>
  <si>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</si>
  <si>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</si>
  <si>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</si>
  <si>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</si>
  <si>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</si>
  <si>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</si>
  <si>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</si>
  <si>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</si>
  <si>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</si>
  <si>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</si>
  <si>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</si>
  <si>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</si>
  <si>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</si>
  <si>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</si>
  <si>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</si>
  <si>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</si>
  <si>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</si>
  <si>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</si>
  <si>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</si>
  <si>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</si>
  <si>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</si>
  <si>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</si>
  <si>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</si>
  <si>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</si>
  <si>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</si>
  <si>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</si>
  <si>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</si>
  <si>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</si>
  <si>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</si>
  <si>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</si>
  <si>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</si>
  <si>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</si>
  <si>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</si>
  <si>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</si>
  <si>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</si>
  <si>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</si>
  <si>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</si>
  <si>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</si>
  <si>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</si>
  <si>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</si>
  <si>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</si>
  <si>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</si>
  <si>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</si>
  <si>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</si>
  <si>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</si>
  <si>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</si>
  <si>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</si>
  <si>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</si>
  <si>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</si>
  <si>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</si>
  <si>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</si>
  <si>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</si>
  <si>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</si>
  <si>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</si>
  <si>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</si>
  <si>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</si>
  <si>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</si>
  <si>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</si>
  <si>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</si>
  <si>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</si>
  <si>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</si>
  <si>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</si>
  <si>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</si>
  <si>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</si>
  <si>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</si>
  <si>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</si>
  <si>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</si>
  <si>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</si>
  <si>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</si>
  <si>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</si>
  <si>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</si>
  <si>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</si>
  <si>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</si>
  <si>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</si>
  <si>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</si>
  <si>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</si>
  <si>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</si>
  <si>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</si>
  <si>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</si>
  <si>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</si>
  <si>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</si>
  <si>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</si>
  <si>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</si>
  <si>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</si>
  <si>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</si>
  <si>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</si>
  <si>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</si>
  <si>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</si>
  <si>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</si>
  <si>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</si>
  <si>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</si>
  <si>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</si>
  <si>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</si>
  <si>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</si>
  <si>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</si>
  <si>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</si>
  <si>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</si>
  <si>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</si>
  <si>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</si>
  <si>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</si>
  <si>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</si>
  <si>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</si>
  <si>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</si>
  <si>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</si>
  <si>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</si>
  <si>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</si>
  <si>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</si>
  <si>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</si>
  <si>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</si>
  <si>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</si>
  <si>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</si>
  <si>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</si>
  <si>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</si>
  <si>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</si>
  <si>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</si>
  <si>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</si>
  <si>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</si>
  <si>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</si>
  <si>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</si>
  <si>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</si>
  <si>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</si>
  <si>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</si>
  <si>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</si>
  <si>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</si>
  <si>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</si>
  <si>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</si>
  <si>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</si>
  <si>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</si>
  <si>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</si>
  <si>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</si>
  <si>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</si>
  <si>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</si>
  <si>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</si>
  <si>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</si>
  <si>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</si>
  <si>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</si>
  <si>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</si>
  <si>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</si>
  <si>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</si>
  <si>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</si>
  <si>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</si>
  <si>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</si>
  <si>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</si>
  <si>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</si>
  <si>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</si>
  <si>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</si>
  <si>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</si>
  <si>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</si>
  <si>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</si>
  <si>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</si>
  <si>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</si>
  <si>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</si>
  <si>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</si>
  <si>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</si>
  <si>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</si>
  <si>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</si>
  <si>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</si>
  <si>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</si>
  <si>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</si>
  <si>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</si>
  <si>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</si>
  <si>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</si>
  <si>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</si>
  <si>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</si>
  <si>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</si>
  <si>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</si>
  <si>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</si>
  <si>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</si>
  <si>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</si>
  <si>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</si>
  <si>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</si>
  <si>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</si>
  <si>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</si>
  <si>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</si>
  <si>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</si>
  <si>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</si>
  <si>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</si>
  <si>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</si>
  <si>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</si>
  <si>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</si>
  <si>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</si>
  <si>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</si>
  <si>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</si>
  <si>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</si>
  <si>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</si>
  <si>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</si>
  <si>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</si>
  <si>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</si>
  <si>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</si>
  <si>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</si>
  <si>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</si>
  <si>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</si>
  <si>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</si>
  <si>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</si>
  <si>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</si>
  <si>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</si>
  <si>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</si>
  <si>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</si>
  <si>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</si>
  <si>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</si>
  <si>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</si>
  <si>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</si>
  <si>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</si>
  <si>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</si>
  <si>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</si>
  <si>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</si>
  <si>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</si>
  <si>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</si>
  <si>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</si>
  <si>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</si>
  <si>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</si>
  <si>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</si>
  <si>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</si>
  <si>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</si>
  <si>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</si>
  <si>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</si>
  <si>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</si>
  <si>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</si>
  <si>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</si>
  <si>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</si>
  <si>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</si>
  <si>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</si>
  <si>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</si>
  <si>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</si>
  <si>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</si>
  <si>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</si>
  <si>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</si>
  <si>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</si>
  <si>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</si>
  <si>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</si>
  <si>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</si>
  <si>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</si>
  <si>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</si>
  <si>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</si>
  <si>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</si>
  <si>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</si>
  <si>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</si>
  <si>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</si>
  <si>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</si>
  <si>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</si>
  <si>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</si>
  <si>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</si>
  <si>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</si>
  <si>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</si>
  <si>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</si>
  <si>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</si>
  <si>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</si>
  <si>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</si>
  <si>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</si>
  <si>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</si>
  <si>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</si>
  <si>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</si>
  <si>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</si>
  <si>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</si>
  <si>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</si>
  <si>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</si>
  <si>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</si>
  <si>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</si>
  <si>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</si>
  <si>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</si>
  <si>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</si>
  <si>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</si>
  <si>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</si>
  <si>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</si>
  <si>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</si>
  <si>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</si>
  <si>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</si>
  <si>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</si>
  <si>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</si>
  <si>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</si>
  <si>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</si>
  <si>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</si>
  <si>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</si>
  <si>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</si>
  <si>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</si>
  <si>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</si>
  <si>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</si>
  <si>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</si>
  <si>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</si>
  <si>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</si>
  <si>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</si>
  <si>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</si>
  <si>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</si>
  <si>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</si>
  <si>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</si>
  <si>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</si>
  <si>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</si>
  <si>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</si>
  <si>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</si>
  <si>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</si>
  <si>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</si>
  <si>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</si>
  <si>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</si>
  <si>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</si>
  <si>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</si>
  <si>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</si>
  <si>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</si>
  <si>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</si>
  <si>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</si>
  <si>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</si>
  <si>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</si>
  <si>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</si>
  <si>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</si>
  <si>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</si>
  <si>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</si>
  <si>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</si>
  <si>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</si>
  <si>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</si>
  <si>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</si>
  <si>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</si>
  <si>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</si>
  <si>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</si>
  <si>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</si>
  <si>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</si>
  <si>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</si>
  <si>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</si>
  <si>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</si>
  <si>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</si>
  <si>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</si>
  <si>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</si>
  <si>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</si>
  <si>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</si>
  <si>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</si>
  <si>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</si>
  <si>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</si>
  <si>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</si>
  <si>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</si>
  <si>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</si>
  <si>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</si>
  <si>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</si>
  <si>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</si>
  <si>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</si>
  <si>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</si>
  <si>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</si>
  <si>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</si>
  <si>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</si>
  <si>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</si>
  <si>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</si>
  <si>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</si>
  <si>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</si>
  <si>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</si>
  <si>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</si>
  <si>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</si>
  <si>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</si>
  <si>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</si>
  <si>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</si>
  <si>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</si>
  <si>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</si>
  <si>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</si>
  <si>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</si>
  <si>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</si>
  <si>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</si>
  <si>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</si>
  <si>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</si>
  <si>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</si>
  <si>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</si>
  <si>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</si>
  <si>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</si>
  <si>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</si>
  <si>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</si>
  <si>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</si>
  <si>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</si>
  <si>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</si>
  <si>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</si>
  <si>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</si>
  <si>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</si>
  <si>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</si>
  <si>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</si>
  <si>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</si>
  <si>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</si>
  <si>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</si>
  <si>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</si>
  <si>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</si>
  <si>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</si>
  <si>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</si>
  <si>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</si>
  <si>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</si>
  <si>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</si>
  <si>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</si>
  <si>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</si>
  <si>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</si>
  <si>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</si>
  <si>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</si>
  <si>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</si>
  <si>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</si>
  <si>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</si>
  <si>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</si>
  <si>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</si>
  <si>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</si>
  <si>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</si>
  <si>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</si>
  <si>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</si>
  <si>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</si>
  <si>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</si>
  <si>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</si>
  <si>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</si>
  <si>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</si>
  <si>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</si>
  <si>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</si>
  <si>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</si>
  <si>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</si>
  <si>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</si>
  <si>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</si>
  <si>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</si>
  <si>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</si>
  <si>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</si>
  <si>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</si>
  <si>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</si>
  <si>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</si>
  <si>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</si>
  <si>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</si>
  <si>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</si>
  <si>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</si>
  <si>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</si>
  <si>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</si>
  <si>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</si>
  <si>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</si>
  <si>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</si>
  <si>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</si>
  <si>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</si>
  <si>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</si>
  <si>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</si>
  <si>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</si>
  <si>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</si>
  <si>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</si>
  <si>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</si>
  <si>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</si>
  <si>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</si>
  <si>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</si>
  <si>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</si>
  <si>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</si>
  <si>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</si>
  <si>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</si>
  <si>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</si>
  <si>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</si>
  <si>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</si>
  <si>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</si>
  <si>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</si>
  <si>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</si>
  <si>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</si>
  <si>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</si>
  <si>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</si>
  <si>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</si>
  <si>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</si>
  <si>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</si>
  <si>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</si>
  <si>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</si>
  <si>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</si>
  <si>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</si>
  <si>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</si>
  <si>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</si>
  <si>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</si>
  <si>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</si>
  <si>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</si>
  <si>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</si>
  <si>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</si>
  <si>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</si>
  <si>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</si>
  <si>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</si>
  <si>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</si>
  <si>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</si>
  <si>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</si>
  <si>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</si>
  <si>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</si>
  <si>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</si>
  <si>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</si>
  <si>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</si>
  <si>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</si>
  <si>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</si>
  <si>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</si>
  <si>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</si>
  <si>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</si>
  <si>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</si>
  <si>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</si>
  <si>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</si>
  <si>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</si>
  <si>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</si>
  <si>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</si>
  <si>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</si>
  <si>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</si>
  <si>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</si>
  <si>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</si>
  <si>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</si>
  <si>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</si>
  <si>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</si>
  <si>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</si>
  <si>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</si>
  <si>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</si>
  <si>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</si>
  <si>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</si>
  <si>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</si>
  <si>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</si>
  <si>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</si>
  <si>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</si>
  <si>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</si>
  <si>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</si>
  <si>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</si>
  <si>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</si>
  <si>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</si>
  <si>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</si>
  <si>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</si>
  <si>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</si>
  <si>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</si>
  <si>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</si>
  <si>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</si>
  <si>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</si>
  <si>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</si>
  <si>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</si>
  <si>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</si>
  <si>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</si>
  <si>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</si>
  <si>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</si>
  <si>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</si>
  <si>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</si>
  <si>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</si>
  <si>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</si>
  <si>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</si>
  <si>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</si>
  <si>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</si>
  <si>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</si>
  <si>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</si>
  <si>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</si>
  <si>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</si>
  <si>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</si>
  <si>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</si>
  <si>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</si>
  <si>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</si>
  <si>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</si>
  <si>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</si>
  <si>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</si>
  <si>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</si>
  <si>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</si>
  <si>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</si>
  <si>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</si>
  <si>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</si>
  <si>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</si>
  <si>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</si>
  <si>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</si>
  <si>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</si>
  <si>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</si>
  <si>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</si>
  <si>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</si>
  <si>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</si>
  <si>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</si>
  <si>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</si>
  <si>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</si>
  <si>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</si>
  <si>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</si>
  <si>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</si>
  <si>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</si>
  <si>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</si>
  <si>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</si>
  <si>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</si>
  <si>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</si>
  <si>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</si>
  <si>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</si>
  <si>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</si>
  <si>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</si>
  <si>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</si>
  <si>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</si>
  <si>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</si>
  <si>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</si>
  <si>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</si>
  <si>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</si>
  <si>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</si>
  <si>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</si>
  <si>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</si>
  <si>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</si>
  <si>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</si>
  <si>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</si>
  <si>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</si>
  <si>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</si>
  <si>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</si>
  <si>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</si>
  <si>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</si>
  <si>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</si>
  <si>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</si>
  <si>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</si>
  <si>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</si>
  <si>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</si>
  <si>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</si>
  <si>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</si>
  <si>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</si>
  <si>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</si>
  <si>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</si>
  <si>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</si>
  <si>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</si>
  <si>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</si>
  <si>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</si>
  <si>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</si>
  <si>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</si>
  <si>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</si>
  <si>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</si>
  <si>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</si>
  <si>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</si>
  <si>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</si>
  <si>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</si>
  <si>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</si>
  <si>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</si>
  <si>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</si>
  <si>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</si>
  <si>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</si>
  <si>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</si>
  <si>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</si>
  <si>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</si>
  <si>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</si>
  <si>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</si>
  <si>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</si>
  <si>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</si>
  <si>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</si>
  <si>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</si>
  <si>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</si>
  <si>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</si>
  <si>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</si>
  <si>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</si>
  <si>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</si>
  <si>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</si>
  <si>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</si>
  <si>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</si>
  <si>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</si>
  <si>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</si>
  <si>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</si>
  <si>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</si>
  <si>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</si>
  <si>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</si>
  <si>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</si>
  <si>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</si>
  <si>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</si>
  <si>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</si>
  <si>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</si>
  <si>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</si>
  <si>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</si>
  <si>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</si>
  <si>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</si>
  <si>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</si>
  <si>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</si>
  <si>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</si>
  <si>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</si>
  <si>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</si>
  <si>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</si>
  <si>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</si>
  <si>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</si>
  <si>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</si>
  <si>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</si>
  <si>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</si>
  <si>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</si>
  <si>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</si>
  <si>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</si>
  <si>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</si>
  <si>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</si>
  <si>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</si>
  <si>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</si>
  <si>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</si>
  <si>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</si>
  <si>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</si>
  <si>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</si>
  <si>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</si>
  <si>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</si>
  <si>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</si>
  <si>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</si>
  <si>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</si>
  <si>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</si>
  <si>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</si>
  <si>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</si>
  <si>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</si>
  <si>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</si>
  <si>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</si>
  <si>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</si>
  <si>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</si>
  <si>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</si>
  <si>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</si>
  <si>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</si>
  <si>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</si>
  <si>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</si>
  <si>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</si>
  <si>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</si>
  <si>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</si>
  <si>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</si>
  <si>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</si>
  <si>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</si>
  <si>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</si>
  <si>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</si>
  <si>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</si>
  <si>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</si>
  <si>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</si>
  <si>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</si>
  <si>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</si>
  <si>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</si>
  <si>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</si>
  <si>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</si>
  <si>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</si>
  <si>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</si>
  <si>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</si>
  <si>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</si>
  <si>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</si>
  <si>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</si>
  <si>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</si>
  <si>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</si>
  <si>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</si>
  <si>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</si>
  <si>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</si>
  <si>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</si>
  <si>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</si>
  <si>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</si>
  <si>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</si>
  <si>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</si>
  <si>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</si>
  <si>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</si>
  <si>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</si>
  <si>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</si>
  <si>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</si>
  <si>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</si>
  <si>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</si>
  <si>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</si>
  <si>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</si>
  <si>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</si>
  <si>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</si>
  <si>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</si>
  <si>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</si>
  <si>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</si>
  <si>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</si>
  <si>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</si>
  <si>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</si>
  <si>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</si>
  <si>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</si>
  <si>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</si>
  <si>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</si>
  <si>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</si>
  <si>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</si>
  <si>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</si>
  <si>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</si>
  <si>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</si>
  <si>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</si>
  <si>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</si>
  <si>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</si>
  <si>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</si>
  <si>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</si>
  <si>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</si>
  <si>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</si>
  <si>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</si>
  <si>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</si>
  <si>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</si>
  <si>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</si>
  <si>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</si>
  <si>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</si>
  <si>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</si>
  <si>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</si>
  <si>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</si>
  <si>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</si>
  <si>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</si>
  <si>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</si>
  <si>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</si>
  <si>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</si>
  <si>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</si>
  <si>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</si>
  <si>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</si>
  <si>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</si>
  <si>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</si>
  <si>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</si>
  <si>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</si>
  <si>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</si>
  <si>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</si>
  <si>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</si>
  <si>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</si>
  <si>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</si>
  <si>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</si>
  <si>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</si>
  <si>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</si>
  <si>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</si>
  <si>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</si>
  <si>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</si>
  <si>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</si>
  <si>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</si>
  <si>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</si>
  <si>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</si>
  <si>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</si>
  <si>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</si>
  <si>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</si>
  <si>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</si>
  <si>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</si>
  <si>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</si>
  <si>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</si>
  <si>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</si>
  <si>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</si>
  <si>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</si>
  <si>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</si>
  <si>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</si>
  <si>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</si>
  <si>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</si>
  <si>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</si>
  <si>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</si>
  <si>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</si>
  <si>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</si>
  <si>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</si>
  <si>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</si>
  <si>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</si>
  <si>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</si>
  <si>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</si>
  <si>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</si>
  <si>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</si>
  <si>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</si>
  <si>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</si>
  <si>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</si>
  <si>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</si>
  <si>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</si>
  <si>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</si>
  <si>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</si>
  <si>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</si>
  <si>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</si>
  <si>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</si>
  <si>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</si>
  <si>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</si>
  <si>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</si>
  <si>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</si>
  <si>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</si>
  <si>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</si>
  <si>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</si>
  <si>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</si>
  <si>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</si>
  <si>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</si>
  <si>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</si>
  <si>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</si>
  <si>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</si>
  <si>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</si>
  <si>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</si>
  <si>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</si>
  <si>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</si>
  <si>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</si>
  <si>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</si>
  <si>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</si>
  <si>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</si>
  <si>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</si>
  <si>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</si>
  <si>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</si>
  <si>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</si>
  <si>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</si>
  <si>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</si>
  <si>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</si>
  <si>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</si>
  <si>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</si>
  <si>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</si>
  <si>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</si>
  <si>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</si>
  <si>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</si>
  <si>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</si>
  <si>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</si>
  <si>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</si>
  <si>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</si>
  <si>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</si>
  <si>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</si>
  <si>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</si>
  <si>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</si>
  <si>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</si>
  <si>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</si>
  <si>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</si>
  <si>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</si>
  <si>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</si>
  <si>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</si>
  <si>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</si>
  <si>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</si>
  <si>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</si>
  <si>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</si>
  <si>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</si>
  <si>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</si>
  <si>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</si>
  <si>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</si>
  <si>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</si>
  <si>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</si>
  <si>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</si>
  <si>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</si>
  <si>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</si>
  <si>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</si>
  <si>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</si>
  <si>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</si>
  <si>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</si>
  <si>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</si>
  <si>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</si>
  <si>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</si>
  <si>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</si>
  <si>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</si>
  <si>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</si>
  <si>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</si>
  <si>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</si>
  <si>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</si>
  <si>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</si>
  <si>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</si>
  <si>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</si>
  <si>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</si>
  <si>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</si>
  <si>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</si>
  <si>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</si>
  <si>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</si>
  <si>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</si>
  <si>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</si>
  <si>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</si>
  <si>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</si>
  <si>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</si>
  <si>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</si>
  <si>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</si>
  <si>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</si>
  <si>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</si>
  <si>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</si>
  <si>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</si>
  <si>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</si>
  <si>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</si>
  <si>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</si>
  <si>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</si>
  <si>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</si>
  <si>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</si>
  <si>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</si>
  <si>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</si>
  <si>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</si>
  <si>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</si>
  <si>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</si>
  <si>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</si>
  <si>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</si>
  <si>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</si>
  <si>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</si>
  <si>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</si>
  <si>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</si>
  <si>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</si>
  <si>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</si>
  <si>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</si>
  <si>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</si>
  <si>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</si>
  <si>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</si>
  <si>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</si>
  <si>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</si>
  <si>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</si>
  <si>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</si>
  <si>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</si>
  <si>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</si>
  <si>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</si>
  <si>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</si>
  <si>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</si>
  <si>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</si>
  <si>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</si>
  <si>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</si>
  <si>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</si>
  <si>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</si>
  <si>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</si>
  <si>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</si>
  <si>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</si>
  <si>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</si>
  <si>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</si>
  <si>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</si>
  <si>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</si>
  <si>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</si>
  <si>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</si>
  <si>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</si>
  <si>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</si>
  <si>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</si>
  <si>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</si>
  <si>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</si>
  <si>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</si>
  <si>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</si>
  <si>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</si>
  <si>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</si>
  <si>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</si>
  <si>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</si>
  <si>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</si>
  <si>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</si>
  <si>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</si>
  <si>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</si>
  <si>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</si>
  <si>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</si>
  <si>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</si>
  <si>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</si>
  <si>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</si>
  <si>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</si>
  <si>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</si>
  <si>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</si>
  <si>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</si>
  <si>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</si>
  <si>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</si>
  <si>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</si>
  <si>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</si>
  <si>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</si>
  <si>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</si>
  <si>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</si>
  <si>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</si>
  <si>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</si>
  <si>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</si>
  <si>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</si>
  <si>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</si>
  <si>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</si>
  <si>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</si>
  <si>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</si>
  <si>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</si>
  <si>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</si>
  <si>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</si>
  <si>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</si>
  <si>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</si>
  <si>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</si>
  <si>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</si>
  <si>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</si>
  <si>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</si>
  <si>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</si>
  <si>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</si>
  <si>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</si>
  <si>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</si>
  <si>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</si>
  <si>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</si>
  <si>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</si>
  <si>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</si>
  <si>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</si>
  <si>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</si>
  <si>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</si>
  <si>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</si>
  <si>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</si>
  <si>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</si>
  <si>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</si>
  <si>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</si>
  <si>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</si>
  <si>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</si>
  <si>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</si>
  <si>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</si>
  <si>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</si>
  <si>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</si>
  <si>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</si>
  <si>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</si>
  <si>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</si>
  <si>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</si>
  <si>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</si>
  <si>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</si>
  <si>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</si>
  <si>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</si>
  <si>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</si>
  <si>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</si>
  <si>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</si>
  <si>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</si>
  <si>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</si>
  <si>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</si>
  <si>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</si>
  <si>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</si>
  <si>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</si>
  <si>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</si>
  <si>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</si>
  <si>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</si>
  <si>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</si>
  <si>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</si>
  <si>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</si>
  <si>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</si>
  <si>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</si>
  <si>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</si>
  <si>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</si>
  <si>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</si>
  <si>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</si>
  <si>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</si>
  <si>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</si>
  <si>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</si>
  <si>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</si>
  <si>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</si>
  <si>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</si>
  <si>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</si>
  <si>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</si>
  <si>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</si>
  <si>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</si>
  <si>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</si>
  <si>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</si>
  <si>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</si>
  <si>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</si>
  <si>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</si>
  <si>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</si>
  <si>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</si>
  <si>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</si>
  <si>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</si>
  <si>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</si>
  <si>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</si>
  <si>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</si>
  <si>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</si>
  <si>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</si>
  <si>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</si>
  <si>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</si>
  <si>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</si>
  <si>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</si>
  <si>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</si>
  <si>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</si>
  <si>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</si>
  <si>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</si>
  <si>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</si>
  <si>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</si>
  <si>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</si>
  <si>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</si>
  <si>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</si>
  <si>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</si>
  <si>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</si>
  <si>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</si>
  <si>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</si>
  <si>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</si>
  <si>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</si>
  <si>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</si>
  <si>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</si>
  <si>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</si>
  <si>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</si>
  <si>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</si>
  <si>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</si>
  <si>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</si>
  <si>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</si>
  <si>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</si>
  <si>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</si>
  <si>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</si>
  <si>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</si>
  <si>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</si>
  <si>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</si>
  <si>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</si>
  <si>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</si>
  <si>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</si>
  <si>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</si>
  <si>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</si>
  <si>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</si>
  <si>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</si>
  <si>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</si>
  <si>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</si>
  <si>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</si>
  <si>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</si>
  <si>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</si>
  <si>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</si>
  <si>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</si>
  <si>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</si>
  <si>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</si>
  <si>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</si>
  <si>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</si>
  <si>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</si>
  <si>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</si>
  <si>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</si>
  <si>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</si>
  <si>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</si>
  <si>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</si>
  <si>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</si>
  <si>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</si>
  <si>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</si>
  <si>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</si>
  <si>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</si>
  <si>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</si>
  <si>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</si>
  <si>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</si>
  <si>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</si>
  <si>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</si>
  <si>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</si>
  <si>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</si>
  <si>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</si>
  <si>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</si>
  <si>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</si>
  <si>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</si>
  <si>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</si>
  <si>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</si>
  <si>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</si>
  <si>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</si>
  <si>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</si>
  <si>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</si>
  <si>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</si>
  <si>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</si>
  <si>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</si>
  <si>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</si>
  <si>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</si>
  <si>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</si>
  <si>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</si>
  <si>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</si>
  <si>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</si>
  <si>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</si>
  <si>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</si>
  <si>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</si>
  <si>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</si>
  <si>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</si>
  <si>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</si>
  <si>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</si>
  <si>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</si>
  <si>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</si>
  <si>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</si>
  <si>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</si>
  <si>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</si>
  <si>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</si>
  <si>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</si>
  <si>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</si>
  <si>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</si>
  <si>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</si>
  <si>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</si>
  <si>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</si>
  <si>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</si>
  <si>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</si>
  <si>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</si>
  <si>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</si>
  <si>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</si>
  <si>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</si>
  <si>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</si>
  <si>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</si>
  <si>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</si>
  <si>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</si>
  <si>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</si>
  <si>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</si>
  <si>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</si>
  <si>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</si>
  <si>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</si>
  <si>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</si>
  <si>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</si>
  <si>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</si>
  <si>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</si>
  <si>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</si>
  <si>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</si>
  <si>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</si>
  <si>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</si>
  <si>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</si>
  <si>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</si>
  <si>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</si>
  <si>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</si>
  <si>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</si>
  <si>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</si>
  <si>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</si>
  <si>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</si>
  <si>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</si>
  <si>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</si>
  <si>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</si>
  <si>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</si>
  <si>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</si>
  <si>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</si>
  <si>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</si>
  <si>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</si>
  <si>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</si>
  <si>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</si>
  <si>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</si>
  <si>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</si>
  <si>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</si>
  <si>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</si>
  <si>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</si>
  <si>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</si>
  <si>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</si>
  <si>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</si>
  <si>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</si>
  <si>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</si>
  <si>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</si>
  <si>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</si>
  <si>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</si>
  <si>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</si>
  <si>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</si>
  <si>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</si>
  <si>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</si>
  <si>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</si>
  <si>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</si>
  <si>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</si>
  <si>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</si>
  <si>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</si>
  <si>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</si>
  <si>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</si>
  <si>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</si>
  <si>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</si>
  <si>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</si>
  <si>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</si>
  <si>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</si>
  <si>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</si>
  <si>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</si>
  <si>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</si>
  <si>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</si>
  <si>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</si>
  <si>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</si>
  <si>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</si>
  <si>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</si>
  <si>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</si>
  <si>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</si>
  <si>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</si>
  <si>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</si>
  <si>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</si>
  <si>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</si>
  <si>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</si>
  <si>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</si>
  <si>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</si>
  <si>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</si>
  <si>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</si>
  <si>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</si>
  <si>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</si>
  <si>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</si>
  <si>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</si>
  <si>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</si>
  <si>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</si>
  <si>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</si>
  <si>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</si>
  <si>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</si>
  <si>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</si>
  <si>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</si>
  <si>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</si>
  <si>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</si>
  <si>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</si>
  <si>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</si>
  <si>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</si>
  <si>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</si>
  <si>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</si>
  <si>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</si>
  <si>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</si>
  <si>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</si>
  <si>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</si>
  <si>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</si>
  <si>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</si>
  <si>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</si>
  <si>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</si>
  <si>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</si>
  <si>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</si>
  <si>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</si>
  <si>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</si>
  <si>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</si>
  <si>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</si>
  <si>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</si>
  <si>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</si>
  <si>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</si>
  <si>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</si>
  <si>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</si>
  <si>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</si>
  <si>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</si>
  <si>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</si>
  <si>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</si>
  <si>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</si>
  <si>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</si>
  <si>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</si>
  <si>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</si>
  <si>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</si>
  <si>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</si>
  <si>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</si>
  <si>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</si>
  <si>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</si>
  <si>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</si>
  <si>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</si>
  <si>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</si>
  <si>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</si>
  <si>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</si>
  <si>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</si>
  <si>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</si>
  <si>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</si>
  <si>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</si>
  <si>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</si>
  <si>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</si>
  <si>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</si>
  <si>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</si>
  <si>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</si>
  <si>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</si>
  <si>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</si>
  <si>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</si>
  <si>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</si>
  <si>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</si>
  <si>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</si>
  <si>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</si>
  <si>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</si>
  <si>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</si>
  <si>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</si>
  <si>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</si>
  <si>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</si>
  <si>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</si>
  <si>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</si>
  <si>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</si>
  <si>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</si>
  <si>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</si>
  <si>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</si>
  <si>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</si>
  <si>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</si>
  <si>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</si>
  <si>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</si>
  <si>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</si>
  <si>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</si>
  <si>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</si>
  <si>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</si>
  <si>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</si>
  <si>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</si>
  <si>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</si>
  <si>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</si>
  <si>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</si>
  <si>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</si>
  <si>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</si>
  <si>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</si>
  <si>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</si>
  <si>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</si>
  <si>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</si>
  <si>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</si>
  <si>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</si>
  <si>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</si>
  <si>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</si>
  <si>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</si>
  <si>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</si>
  <si>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</si>
  <si>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</si>
  <si>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</si>
  <si>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</si>
  <si>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</si>
  <si>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</si>
  <si>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</si>
  <si>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</si>
  <si>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</si>
  <si>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</si>
  <si>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</si>
  <si>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</si>
  <si>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</si>
  <si>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</si>
  <si>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</si>
  <si>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</si>
  <si>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</si>
  <si>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</si>
  <si>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</si>
  <si>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</si>
  <si>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</si>
  <si>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</si>
  <si>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</si>
  <si>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</si>
  <si>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</si>
  <si>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</si>
  <si>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</si>
  <si>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</si>
  <si>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</si>
  <si>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</si>
  <si>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</si>
  <si>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</si>
  <si>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</si>
  <si>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</si>
  <si>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</si>
  <si>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</si>
  <si>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</si>
  <si>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</si>
  <si>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</si>
  <si>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</si>
  <si>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</si>
  <si>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</si>
  <si>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</si>
  <si>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</si>
  <si>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</si>
  <si>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</si>
  <si>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</si>
  <si>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</si>
  <si>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</si>
  <si>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</si>
  <si>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</si>
  <si>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</si>
  <si>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</si>
  <si>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</si>
  <si>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</si>
  <si>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</si>
  <si>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</si>
  <si>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</si>
  <si>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</si>
  <si>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</si>
  <si>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</si>
  <si>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</si>
  <si>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</si>
  <si>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</si>
  <si>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</si>
  <si>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</si>
  <si>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</si>
  <si>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</si>
  <si>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</si>
  <si>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</si>
  <si>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</si>
  <si>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</si>
  <si>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</si>
  <si>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</si>
  <si>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</si>
  <si>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</si>
  <si>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</si>
  <si>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</si>
  <si>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</si>
  <si>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</si>
  <si>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</si>
  <si>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</si>
  <si>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</si>
  <si>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</si>
  <si>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</si>
  <si>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</si>
  <si>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</si>
  <si>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</si>
  <si>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</si>
  <si>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</si>
  <si>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</si>
  <si>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</si>
  <si>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</si>
  <si>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</si>
  <si>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</si>
  <si>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</si>
  <si>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</si>
  <si>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</si>
  <si>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</si>
  <si>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</si>
  <si>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</si>
  <si>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</si>
  <si>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</si>
  <si>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</si>
  <si>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</si>
  <si>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</si>
  <si>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</si>
  <si>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</si>
  <si>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</si>
  <si>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</si>
  <si>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</si>
  <si>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</si>
  <si>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</si>
  <si>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</si>
  <si>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</si>
  <si>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</si>
  <si>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</si>
  <si>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</si>
  <si>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</si>
  <si>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</si>
  <si>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</si>
  <si>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</si>
  <si>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</si>
  <si>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</si>
  <si>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</si>
  <si>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</si>
  <si>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</si>
  <si>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</si>
  <si>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</si>
  <si>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</si>
  <si>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</si>
  <si>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</si>
  <si>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</si>
  <si>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</si>
  <si>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</si>
  <si>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</si>
  <si>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</si>
  <si>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</si>
  <si>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</si>
  <si>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</si>
  <si>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</si>
  <si>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</si>
  <si>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</si>
  <si>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</si>
  <si>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</si>
  <si>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</si>
  <si>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</si>
  <si>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</si>
  <si>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</si>
  <si>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</si>
  <si>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</si>
  <si>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</si>
  <si>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</si>
  <si>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</si>
  <si>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</si>
  <si>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</si>
  <si>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</si>
  <si>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</si>
  <si>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</si>
  <si>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</si>
  <si>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</si>
  <si>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</si>
  <si>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</si>
  <si>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</si>
  <si>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</si>
  <si>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</si>
  <si>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</si>
  <si>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</si>
  <si>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</si>
  <si>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</si>
  <si>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</si>
  <si>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</si>
  <si>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</si>
  <si>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</si>
  <si>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</si>
  <si>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</si>
  <si>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</si>
  <si>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</si>
  <si>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</si>
  <si>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</si>
  <si>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</si>
  <si>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</si>
  <si>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</si>
  <si>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</si>
  <si>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</si>
  <si>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</si>
  <si>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</si>
  <si>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</si>
  <si>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</si>
  <si>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</si>
  <si>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</si>
  <si>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</si>
  <si>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</si>
  <si>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</si>
  <si>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</si>
  <si>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</si>
  <si>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</si>
  <si>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</si>
  <si>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</si>
  <si>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</si>
  <si>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</si>
  <si>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</si>
  <si>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</si>
  <si>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</si>
  <si>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</si>
  <si>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</si>
  <si>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</si>
  <si>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</si>
  <si>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</si>
  <si>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</si>
  <si>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</si>
  <si>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</si>
  <si>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</si>
  <si>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</si>
  <si>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</si>
  <si>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</si>
  <si>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</si>
  <si>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</si>
  <si>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</si>
  <si>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</si>
  <si>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</si>
  <si>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</si>
  <si>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</si>
  <si>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</si>
  <si>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</si>
  <si>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</si>
  <si>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</si>
  <si>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</si>
  <si>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</si>
  <si>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</si>
  <si>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</si>
  <si>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</si>
  <si>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</si>
  <si>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</si>
  <si>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</si>
  <si>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</si>
  <si>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</si>
  <si>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</si>
  <si>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</si>
  <si>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</si>
  <si>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</si>
  <si>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</si>
  <si>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</si>
  <si>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</si>
  <si>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</si>
  <si>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</si>
  <si>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</si>
  <si>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</si>
  <si>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</si>
  <si>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</si>
  <si>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</si>
  <si>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</si>
  <si>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</si>
  <si>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</si>
  <si>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</si>
  <si>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</si>
  <si>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</si>
  <si>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</si>
  <si>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</si>
  <si>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</si>
  <si>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</si>
  <si>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</si>
  <si>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</si>
  <si>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</si>
  <si>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</si>
  <si>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</si>
  <si>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</si>
  <si>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</si>
  <si>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</si>
  <si>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</si>
  <si>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</si>
  <si>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</si>
  <si>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</si>
  <si>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</si>
  <si>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</si>
  <si>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</si>
  <si>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</si>
  <si>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</si>
  <si>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</si>
  <si>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</si>
  <si>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</si>
  <si>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</si>
  <si>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</si>
  <si>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</si>
  <si>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</si>
  <si>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</si>
  <si>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</si>
  <si>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</si>
  <si>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</si>
  <si>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</si>
  <si>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</si>
  <si>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</si>
  <si>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</si>
  <si>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</si>
  <si>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</si>
  <si>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</si>
  <si>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</si>
  <si>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</si>
  <si>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</si>
  <si>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</si>
  <si>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</si>
  <si>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</si>
  <si>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</si>
  <si>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</si>
  <si>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</si>
  <si>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</si>
  <si>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</si>
  <si>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</si>
  <si>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</si>
  <si>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</si>
  <si>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</si>
  <si>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</si>
  <si>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</si>
  <si>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</si>
  <si>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</si>
  <si>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</si>
  <si>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</si>
  <si>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</si>
  <si>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</si>
  <si>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</si>
  <si>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</si>
  <si>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</si>
  <si>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</si>
  <si>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</si>
  <si>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</si>
  <si>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</si>
  <si>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</si>
  <si>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</si>
  <si>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</si>
  <si>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</si>
  <si>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</si>
  <si>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</si>
  <si>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</si>
  <si>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</si>
  <si>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</si>
  <si>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</si>
  <si>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</si>
  <si>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</si>
  <si>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</si>
  <si>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</si>
  <si>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</si>
  <si>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</si>
  <si>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</si>
  <si>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</si>
  <si>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</si>
  <si>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</si>
  <si>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</si>
  <si>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</si>
  <si>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</si>
  <si>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</si>
  <si>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</si>
  <si>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</si>
  <si>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</si>
  <si>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</si>
  <si>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</si>
  <si>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</si>
  <si>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</si>
  <si>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</si>
  <si>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</si>
  <si>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</si>
  <si>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</si>
  <si>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</si>
  <si>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</si>
  <si>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</si>
  <si>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</si>
  <si>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</si>
  <si>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</si>
  <si>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</si>
  <si>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</si>
  <si>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</si>
  <si>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</si>
  <si>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</si>
  <si>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</si>
  <si>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</si>
  <si>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</si>
  <si>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</si>
  <si>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</si>
  <si>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</si>
  <si>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</si>
  <si>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</si>
  <si>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</si>
  <si>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</si>
  <si>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</si>
  <si>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</si>
  <si>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</si>
  <si>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</si>
  <si>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</si>
  <si>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</si>
  <si>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</si>
  <si>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</si>
  <si>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</si>
  <si>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</si>
  <si>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</si>
  <si>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</si>
  <si>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</si>
  <si>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</si>
  <si>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</si>
  <si>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</si>
  <si>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</si>
  <si>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</si>
  <si>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</si>
  <si>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</si>
  <si>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</si>
  <si>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</si>
  <si>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</si>
  <si>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</si>
  <si>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</si>
  <si>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</si>
  <si>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</si>
  <si>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</si>
  <si>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</si>
  <si>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</si>
  <si>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</si>
  <si>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</si>
  <si>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</si>
  <si>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</si>
  <si>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</si>
  <si>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</si>
  <si>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</si>
  <si>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</si>
  <si>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</si>
  <si>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</si>
  <si>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</si>
  <si>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</si>
  <si>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</si>
  <si>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</si>
  <si>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</si>
  <si>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</si>
  <si>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</si>
  <si>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</si>
  <si>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</si>
  <si>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</si>
  <si>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</si>
  <si>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</si>
  <si>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</si>
  <si>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</si>
  <si>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</si>
  <si>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</si>
  <si>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</si>
  <si>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</si>
  <si>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</si>
  <si>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</si>
  <si>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</si>
  <si>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</si>
  <si>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</si>
  <si>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</si>
  <si>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</si>
  <si>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</si>
  <si>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</si>
  <si>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</si>
  <si>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</si>
  <si>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</si>
  <si>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</si>
  <si>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</si>
  <si>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</si>
  <si>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</si>
  <si>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</si>
  <si>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</si>
  <si>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</si>
  <si>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</si>
  <si>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</si>
  <si>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</si>
  <si>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</si>
  <si>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</si>
  <si>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</si>
  <si>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</si>
  <si>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</si>
  <si>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</si>
  <si>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</si>
  <si>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</si>
  <si>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</si>
  <si>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</si>
  <si>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</si>
  <si>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</si>
  <si>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</si>
  <si>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</si>
  <si>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</si>
  <si>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</si>
  <si>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</si>
  <si>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</si>
  <si>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</si>
  <si>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</si>
  <si>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</si>
  <si>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</si>
  <si>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</si>
  <si>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</si>
  <si>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</si>
  <si>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</si>
  <si>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</si>
  <si>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</si>
  <si>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</si>
  <si>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</si>
  <si>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</si>
  <si>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</si>
  <si>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</si>
  <si>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</si>
  <si>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</si>
  <si>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</si>
  <si>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</si>
  <si>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</si>
  <si>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</si>
  <si>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</si>
  <si>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</si>
  <si>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</si>
  <si>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</si>
  <si>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</si>
  <si>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</si>
  <si>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</si>
  <si>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</si>
  <si>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</si>
  <si>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</si>
  <si>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</si>
  <si>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</si>
  <si>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</si>
  <si>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</si>
  <si>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</si>
  <si>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</si>
  <si>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</si>
  <si>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</si>
  <si>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</si>
  <si>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</si>
  <si>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</si>
  <si>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</si>
  <si>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</si>
  <si>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</si>
  <si>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</si>
  <si>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</si>
  <si>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</si>
  <si>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</si>
  <si>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</si>
  <si>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</si>
  <si>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</si>
  <si>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</si>
  <si>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</si>
  <si>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</si>
  <si>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</si>
  <si>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</si>
  <si>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</si>
  <si>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</si>
  <si>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</si>
  <si>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</si>
  <si>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</si>
  <si>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</si>
  <si>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</si>
  <si>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</si>
  <si>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</si>
  <si>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</si>
  <si>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</si>
  <si>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</si>
  <si>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</si>
  <si>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</si>
  <si>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</si>
  <si>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</si>
  <si>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</si>
  <si>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</si>
  <si>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</si>
  <si>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</si>
  <si>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</si>
  <si>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</si>
  <si>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</si>
  <si>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</si>
  <si>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</si>
  <si>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</si>
  <si>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</si>
  <si>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</si>
  <si>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</si>
  <si>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</si>
  <si>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</si>
  <si>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</si>
  <si>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</si>
  <si>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</si>
  <si>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</si>
  <si>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</si>
  <si>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</si>
  <si>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</si>
  <si>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</si>
  <si>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</si>
  <si>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</si>
  <si>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</si>
  <si>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</si>
  <si>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</si>
  <si>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</si>
  <si>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</si>
  <si>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</si>
  <si>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</si>
  <si>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</si>
  <si>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</si>
  <si>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</si>
  <si>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</si>
  <si>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</si>
  <si>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</si>
  <si>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</si>
  <si>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</si>
  <si>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</si>
  <si>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</si>
  <si>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</si>
  <si>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</si>
  <si>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</si>
  <si>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</si>
  <si>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</si>
  <si>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</si>
  <si>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</si>
  <si>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</si>
  <si>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</si>
  <si>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</si>
  <si>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</si>
  <si>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</si>
  <si>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</si>
  <si>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</si>
  <si>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</si>
  <si>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</si>
  <si>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</si>
  <si>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</si>
  <si>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</si>
  <si>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</si>
  <si>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</si>
  <si>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</si>
  <si>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</si>
  <si>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</si>
  <si>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</si>
  <si>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</si>
  <si>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</si>
  <si>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</si>
  <si>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</si>
  <si>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</si>
  <si>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</si>
  <si>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</si>
  <si>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</si>
  <si>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</si>
  <si>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</si>
  <si>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</si>
  <si>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</si>
  <si>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</si>
  <si>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</si>
  <si>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</si>
  <si>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</si>
  <si>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</si>
  <si>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</si>
  <si>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</si>
  <si>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</si>
  <si>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</si>
  <si>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</si>
  <si>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</si>
  <si>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</si>
  <si>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</si>
  <si>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</si>
  <si>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</si>
  <si>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</si>
  <si>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</si>
  <si>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</si>
  <si>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</si>
  <si>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</si>
  <si>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</si>
  <si>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</si>
  <si>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</si>
  <si>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</si>
  <si>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</si>
  <si>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</si>
  <si>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</si>
  <si>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</si>
  <si>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</si>
  <si>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</si>
  <si>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</si>
  <si>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</si>
  <si>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</si>
  <si>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</si>
  <si>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</si>
  <si>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</si>
  <si>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</si>
  <si>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</si>
  <si>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</si>
  <si>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</si>
  <si>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</si>
  <si>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</si>
  <si>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</si>
  <si>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</si>
  <si>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</si>
  <si>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</si>
  <si>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</si>
  <si>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</si>
  <si>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</si>
  <si>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</si>
  <si>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</si>
  <si>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</si>
  <si>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</si>
  <si>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</si>
  <si>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</si>
  <si>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</si>
  <si>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</si>
  <si>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</si>
  <si>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</si>
  <si>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</si>
  <si>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</si>
  <si>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</si>
  <si>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</si>
  <si>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</si>
  <si>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</si>
  <si>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</si>
  <si>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</si>
  <si>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</si>
  <si>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</si>
  <si>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</si>
  <si>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</si>
  <si>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</si>
  <si>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</si>
  <si>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</si>
  <si>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</si>
  <si>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</si>
  <si>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</si>
  <si>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</si>
  <si>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</si>
  <si>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</si>
  <si>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</si>
  <si>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</si>
  <si>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</si>
  <si>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</si>
  <si>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</si>
  <si>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</si>
  <si>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</si>
  <si>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</si>
  <si>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</si>
  <si>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</si>
  <si>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</si>
  <si>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</si>
  <si>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</si>
  <si>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</si>
  <si>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</si>
  <si>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</si>
  <si>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</si>
  <si>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</si>
  <si>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</si>
  <si>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</si>
  <si>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</si>
  <si>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</si>
  <si>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</si>
  <si>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</si>
  <si>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</si>
  <si>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</si>
  <si>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</si>
  <si>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</si>
  <si>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</si>
  <si>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</si>
  <si>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</si>
  <si>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</si>
  <si>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</si>
  <si>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</si>
  <si>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</si>
  <si>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</si>
  <si>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</si>
  <si>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</si>
  <si>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</si>
  <si>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</si>
  <si>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</si>
  <si>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</si>
  <si>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</si>
  <si>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</si>
  <si>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</si>
  <si>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</si>
  <si>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</si>
  <si>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</si>
  <si>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</si>
  <si>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</si>
  <si>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</si>
  <si>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</si>
  <si>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</si>
  <si>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</si>
  <si>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</si>
  <si>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</si>
  <si>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</si>
  <si>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</si>
  <si>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</si>
  <si>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</si>
  <si>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</si>
  <si>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</si>
  <si>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</si>
  <si>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</si>
  <si>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</si>
  <si>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</si>
  <si>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</si>
  <si>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</si>
  <si>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</si>
  <si>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</si>
  <si>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</si>
  <si>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</si>
  <si>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</si>
  <si>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</si>
  <si>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</si>
  <si>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</si>
  <si>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</si>
  <si>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</si>
  <si>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</si>
  <si>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</si>
  <si>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</si>
  <si>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</si>
  <si>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</si>
  <si>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</si>
  <si>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</si>
  <si>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</si>
  <si>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</si>
  <si>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</si>
  <si>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</si>
  <si>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</si>
  <si>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</si>
  <si>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</si>
  <si>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</si>
  <si>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</si>
  <si>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</si>
  <si>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</si>
  <si>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</si>
  <si>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</si>
  <si>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</si>
  <si>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</si>
  <si>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</si>
  <si>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</si>
  <si>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</si>
  <si>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</si>
  <si>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</si>
  <si>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</si>
  <si>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</si>
  <si>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</si>
  <si>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</si>
  <si>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</si>
  <si>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</si>
  <si>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</si>
  <si>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</si>
  <si>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</si>
  <si>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</si>
  <si>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</si>
  <si>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</si>
  <si>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</si>
  <si>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</si>
  <si>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</si>
  <si>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</si>
  <si>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</si>
  <si>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</si>
  <si>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</si>
  <si>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</si>
  <si>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</si>
  <si>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</si>
  <si>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</si>
  <si>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</si>
  <si>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</si>
  <si>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</si>
  <si>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</si>
  <si>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</si>
  <si>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</si>
  <si>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</si>
  <si>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</si>
  <si>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</si>
  <si>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</si>
  <si>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</si>
  <si>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</si>
  <si>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</si>
  <si>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</si>
  <si>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</si>
  <si>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</si>
  <si>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</si>
  <si>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</si>
  <si>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</si>
  <si>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</si>
  <si>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</si>
  <si>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</si>
  <si>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</si>
  <si>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</si>
  <si>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</si>
  <si>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</si>
  <si>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</si>
  <si>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</si>
  <si>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</si>
  <si>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</si>
  <si>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</si>
  <si>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</si>
  <si>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</si>
  <si>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</si>
  <si>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</si>
  <si>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</si>
  <si>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</si>
  <si>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</si>
  <si>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</si>
  <si>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</si>
  <si>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</si>
  <si>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</si>
  <si>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</si>
  <si>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</si>
  <si>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</si>
  <si>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</si>
  <si>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</si>
  <si>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</si>
  <si>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</si>
  <si>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</si>
  <si>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</si>
  <si>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</si>
  <si>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</si>
  <si>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</si>
  <si>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</si>
  <si>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</si>
  <si>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</si>
  <si>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</si>
  <si>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</si>
  <si>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</si>
  <si>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</si>
  <si>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</si>
  <si>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</si>
  <si>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</si>
  <si>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</si>
  <si>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</si>
  <si>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</si>
  <si>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</si>
  <si>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</si>
  <si>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</si>
  <si>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</si>
  <si>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</si>
  <si>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</si>
  <si>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</si>
  <si>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</si>
  <si>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</si>
  <si>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</si>
  <si>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</si>
  <si>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</si>
  <si>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</si>
  <si>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</si>
  <si>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</si>
  <si>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</si>
  <si>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</si>
  <si>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</si>
  <si>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</si>
  <si>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</si>
  <si>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</si>
  <si>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</si>
  <si>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</si>
  <si>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</si>
  <si>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</si>
  <si>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</si>
  <si>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</si>
  <si>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</si>
  <si>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</si>
  <si>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</si>
  <si>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</si>
  <si>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</si>
  <si>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</si>
  <si>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</si>
  <si>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</si>
  <si>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</si>
  <si>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</si>
  <si>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</si>
  <si>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</si>
  <si>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</si>
  <si>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</si>
  <si>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</si>
  <si>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</si>
  <si>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</si>
  <si>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</si>
  <si>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</si>
  <si>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</si>
  <si>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</si>
  <si>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</si>
  <si>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</si>
  <si>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</si>
  <si>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</si>
  <si>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</si>
  <si>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</si>
  <si>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</si>
  <si>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</si>
  <si>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</si>
  <si>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</si>
  <si>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</si>
  <si>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</si>
  <si>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</si>
  <si>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</si>
  <si>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</si>
  <si>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</si>
  <si>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</si>
  <si>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</si>
  <si>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</si>
  <si>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</si>
  <si>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</si>
  <si>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</si>
  <si>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</si>
  <si>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</si>
  <si>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</si>
  <si>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</si>
  <si>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</si>
  <si>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</si>
  <si>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</si>
  <si>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</si>
  <si>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</si>
  <si>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</si>
  <si>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</si>
  <si>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</si>
  <si>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</si>
  <si>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</si>
  <si>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</si>
  <si>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</si>
  <si>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</si>
  <si>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</si>
  <si>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</si>
  <si>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</si>
  <si>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</si>
  <si>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</si>
  <si>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</si>
  <si>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</si>
  <si>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</si>
  <si>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</si>
  <si>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</si>
  <si>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</si>
  <si>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</si>
  <si>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</si>
  <si>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</si>
  <si>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</si>
  <si>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</si>
  <si>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</si>
  <si>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</si>
  <si>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</si>
  <si>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</si>
  <si>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</si>
  <si>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</si>
  <si>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</si>
  <si>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</si>
  <si>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</si>
  <si>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</si>
  <si>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</si>
  <si>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</si>
  <si>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</si>
  <si>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</si>
  <si>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</si>
  <si>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</si>
  <si>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</si>
  <si>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</si>
  <si>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</si>
  <si>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</si>
  <si>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</si>
  <si>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</si>
  <si>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</si>
  <si>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</si>
  <si>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</si>
  <si>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</si>
  <si>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</si>
  <si>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</si>
  <si>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</si>
  <si>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</si>
  <si>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</si>
  <si>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</si>
  <si>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</si>
  <si>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</si>
  <si>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</si>
  <si>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</si>
  <si>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</si>
  <si>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</si>
  <si>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</si>
  <si>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</si>
  <si>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</si>
  <si>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</si>
  <si>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</si>
  <si>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</si>
  <si>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</si>
  <si>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</si>
  <si>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</si>
  <si>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</si>
  <si>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</si>
  <si>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</si>
  <si>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</si>
  <si>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</si>
  <si>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</si>
  <si>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</si>
  <si>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</si>
  <si>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</si>
  <si>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</si>
  <si>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</si>
  <si>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</si>
  <si>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</si>
  <si>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</si>
  <si>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</si>
  <si>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</si>
  <si>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</si>
  <si>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</si>
  <si>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</si>
  <si>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</si>
  <si>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</si>
  <si>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</si>
  <si>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</si>
  <si>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</si>
  <si>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</si>
  <si>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</si>
  <si>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</si>
  <si>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</si>
  <si>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</si>
  <si>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</si>
  <si>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</si>
  <si>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</si>
  <si>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</si>
  <si>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</si>
  <si>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</si>
  <si>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</si>
  <si>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</si>
  <si>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</si>
  <si>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</si>
  <si>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</si>
  <si>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</si>
  <si>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</si>
  <si>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</si>
  <si>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</si>
  <si>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</si>
  <si>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</si>
  <si>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</si>
  <si>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</si>
  <si>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</si>
  <si>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</si>
  <si>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</si>
  <si>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</si>
  <si>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</si>
  <si>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</si>
  <si>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</si>
  <si>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</si>
  <si>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</si>
  <si>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</si>
  <si>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</si>
  <si>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</si>
  <si>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</si>
  <si>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</si>
  <si>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</si>
  <si>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</si>
  <si>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</si>
  <si>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</si>
  <si>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</si>
  <si>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</si>
  <si>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</si>
  <si>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</si>
  <si>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</si>
  <si>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</si>
  <si>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</si>
  <si>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</si>
  <si>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</si>
  <si>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</si>
  <si>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</si>
  <si>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</si>
  <si>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</si>
  <si>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</si>
  <si>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</si>
  <si>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</si>
  <si>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</si>
  <si>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</si>
  <si>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</si>
  <si>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</si>
  <si>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</si>
  <si>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</si>
  <si>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</si>
  <si>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</si>
  <si>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</si>
  <si>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</si>
  <si>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</si>
  <si>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</si>
  <si>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</si>
  <si>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</si>
  <si>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</si>
  <si>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</si>
  <si>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</si>
  <si>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</si>
  <si>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</si>
  <si>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</si>
  <si>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</si>
  <si>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</si>
  <si>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</si>
  <si>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</si>
  <si>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</si>
  <si>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</si>
  <si>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</si>
  <si>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</si>
  <si>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</si>
  <si>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</si>
  <si>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</si>
  <si>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</si>
  <si>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</si>
  <si>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</si>
  <si>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</si>
  <si>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</si>
  <si>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</si>
  <si>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</si>
  <si>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</si>
  <si>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</si>
  <si>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</si>
  <si>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</si>
  <si>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</si>
  <si>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</si>
  <si>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</si>
  <si>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</si>
  <si>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</si>
  <si>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</si>
  <si>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</si>
  <si>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</si>
  <si>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</si>
  <si>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</si>
  <si>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</si>
  <si>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</si>
  <si>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</si>
  <si>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</si>
  <si>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</si>
  <si>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</si>
  <si>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</si>
  <si>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</si>
  <si>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</si>
  <si>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</si>
  <si>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</si>
  <si>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</si>
  <si>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</si>
  <si>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</si>
  <si>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</si>
  <si>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</si>
  <si>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</si>
  <si>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</si>
  <si>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</si>
  <si>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</si>
  <si>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</si>
  <si>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</si>
  <si>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</si>
  <si>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</si>
  <si>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</si>
  <si>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</si>
  <si>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</si>
  <si>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</si>
  <si>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</si>
  <si>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</si>
  <si>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</si>
  <si>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</si>
  <si>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</si>
  <si>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</si>
  <si>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</si>
  <si>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</si>
  <si>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</si>
  <si>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</si>
  <si>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</si>
  <si>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</si>
  <si>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</si>
  <si>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</si>
  <si>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</si>
  <si>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</si>
  <si>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</si>
  <si>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</si>
  <si>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</si>
  <si>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</si>
  <si>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</si>
  <si>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</si>
  <si>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</si>
  <si>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</si>
  <si>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</si>
  <si>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</si>
  <si>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</si>
  <si>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</si>
  <si>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</si>
  <si>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</si>
  <si>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</si>
  <si>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</si>
  <si>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</si>
  <si>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</si>
  <si>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</si>
  <si>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</si>
  <si>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</si>
  <si>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</si>
  <si>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</si>
  <si>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</si>
  <si>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</si>
  <si>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</si>
  <si>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</si>
  <si>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</si>
  <si>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</si>
  <si>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</si>
  <si>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</si>
  <si>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</si>
  <si>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</si>
  <si>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</si>
  <si>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</si>
  <si>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</si>
  <si>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</si>
  <si>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</si>
  <si>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</si>
  <si>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</si>
  <si>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</si>
  <si>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</si>
  <si>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</si>
  <si>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</si>
  <si>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</si>
  <si>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</si>
  <si>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</si>
  <si>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</si>
  <si>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</si>
  <si>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</si>
  <si>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</si>
  <si>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</si>
  <si>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</si>
  <si>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</si>
  <si>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</si>
  <si>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</si>
  <si>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</si>
  <si>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</si>
  <si>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</si>
  <si>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</si>
  <si>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</si>
  <si>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</si>
  <si>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</si>
  <si>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</si>
  <si>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</si>
  <si>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</si>
  <si>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</si>
  <si>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</si>
  <si>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</si>
  <si>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</si>
  <si>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</si>
  <si>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</si>
  <si>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</si>
  <si>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</si>
  <si>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</si>
  <si>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</si>
  <si>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</si>
  <si>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</si>
  <si>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</si>
  <si>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</si>
  <si>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</si>
  <si>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</si>
  <si>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</si>
  <si>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</si>
  <si>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</si>
  <si>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</si>
  <si>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</si>
  <si>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</si>
  <si>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</si>
  <si>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</si>
  <si>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</si>
  <si>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</si>
  <si>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</si>
  <si>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</si>
  <si>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</si>
  <si>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</si>
  <si>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</si>
  <si>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</si>
  <si>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</si>
  <si>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</si>
  <si>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</si>
  <si>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</si>
  <si>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</si>
  <si>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</si>
  <si>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</si>
  <si>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</si>
  <si>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</si>
  <si>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</si>
  <si>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</si>
  <si>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</si>
  <si>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</si>
  <si>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</si>
  <si>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</si>
  <si>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</si>
  <si>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</si>
  <si>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</si>
  <si>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</si>
  <si>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</si>
  <si>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</si>
  <si>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</si>
  <si>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</si>
  <si>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</si>
  <si>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</si>
  <si>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</si>
  <si>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</si>
  <si>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</si>
  <si>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</si>
  <si>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</si>
  <si>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</si>
  <si>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</si>
  <si>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</si>
  <si>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</si>
  <si>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</si>
  <si>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</si>
  <si>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</si>
  <si>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</si>
  <si>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</si>
  <si>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</si>
  <si>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</si>
  <si>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</si>
  <si>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</si>
  <si>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</si>
  <si>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</si>
  <si>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</si>
  <si>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</si>
  <si>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</si>
  <si>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</si>
  <si>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</si>
  <si>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</si>
  <si>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</si>
  <si>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</si>
  <si>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</si>
  <si>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</si>
  <si>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</si>
  <si>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</si>
  <si>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</si>
  <si>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</si>
  <si>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</si>
  <si>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</si>
  <si>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</si>
  <si>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</si>
  <si>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</si>
  <si>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</si>
  <si>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</si>
  <si>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</si>
  <si>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</si>
  <si>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</si>
  <si>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</si>
  <si>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</si>
  <si>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</si>
  <si>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</si>
  <si>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</si>
  <si>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</si>
  <si>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</si>
  <si>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</si>
  <si>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</si>
  <si>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</si>
  <si>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</si>
  <si>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</si>
  <si>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</si>
  <si>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</si>
  <si>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</si>
  <si>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</si>
  <si>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</si>
  <si>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</si>
  <si>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</si>
  <si>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</si>
  <si>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</si>
  <si>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</si>
  <si>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</si>
  <si>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</si>
  <si>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</si>
  <si>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</si>
  <si>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</si>
  <si>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</si>
  <si>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</si>
  <si>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</si>
  <si>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</si>
  <si>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</si>
  <si>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</si>
  <si>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</si>
  <si>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</si>
  <si>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</si>
  <si>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</si>
  <si>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</si>
  <si>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</si>
  <si>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</si>
  <si>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</si>
  <si>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</si>
  <si>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</si>
  <si>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</si>
  <si>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</si>
  <si>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</si>
  <si>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</si>
  <si>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</si>
  <si>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</si>
  <si>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</si>
  <si>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</si>
  <si>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</si>
  <si>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</si>
  <si>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</si>
  <si>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</si>
  <si>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</si>
  <si>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</si>
  <si>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</si>
  <si>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</si>
  <si>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</si>
  <si>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</si>
  <si>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</si>
  <si>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</si>
  <si>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</si>
  <si>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</si>
  <si>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</si>
  <si>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</si>
  <si>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</si>
  <si>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</si>
  <si>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</si>
  <si>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</si>
  <si>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</si>
  <si>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</si>
  <si>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</si>
  <si>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</si>
  <si>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</si>
  <si>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</si>
  <si>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</si>
  <si>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</si>
  <si>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</si>
  <si>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</si>
  <si>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</si>
  <si>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</si>
  <si>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</si>
  <si>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</si>
  <si>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</si>
  <si>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</si>
  <si>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</si>
  <si>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</si>
  <si>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</si>
  <si>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</si>
  <si>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</si>
  <si>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</si>
  <si>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</si>
  <si>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</si>
  <si>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</si>
  <si>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</si>
  <si>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</si>
  <si>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</si>
  <si>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</si>
  <si>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</si>
  <si>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</si>
  <si>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</si>
  <si>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</si>
  <si>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</si>
  <si>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</si>
  <si>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</si>
  <si>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</si>
  <si>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</si>
  <si>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</si>
  <si>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</si>
  <si>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</si>
  <si>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</si>
  <si>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</si>
  <si>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</si>
  <si>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</si>
  <si>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</si>
  <si>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</si>
  <si>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</si>
  <si>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</si>
  <si>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</si>
  <si>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</si>
  <si>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</si>
  <si>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</si>
  <si>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</si>
  <si>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</si>
  <si>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</si>
  <si>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</si>
  <si>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</si>
  <si>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</si>
  <si>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</si>
  <si>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</si>
  <si>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</si>
  <si>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</si>
  <si>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</si>
  <si>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</si>
  <si>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</si>
  <si>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</si>
  <si>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</si>
  <si>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</si>
  <si>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</si>
  <si>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</si>
  <si>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</si>
  <si>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</si>
  <si>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</si>
  <si>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</si>
  <si>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</si>
  <si>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</si>
  <si>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</si>
  <si>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</si>
  <si>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</si>
  <si>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</si>
  <si>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</si>
  <si>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</si>
  <si>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</si>
  <si>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</si>
  <si>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</si>
  <si>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</si>
  <si>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</si>
  <si>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</si>
  <si>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</si>
  <si>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</si>
  <si>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</si>
  <si>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</si>
  <si>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</si>
  <si>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</si>
  <si>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</si>
  <si>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</si>
  <si>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</si>
  <si>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</si>
  <si>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</si>
  <si>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</si>
  <si>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</si>
  <si>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</si>
  <si>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</si>
  <si>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</si>
  <si>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</si>
  <si>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</si>
  <si>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</si>
  <si>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</si>
  <si>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</si>
  <si>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</si>
  <si>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</si>
  <si>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</si>
  <si>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</si>
  <si>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</si>
  <si>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</si>
  <si>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</si>
  <si>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</si>
  <si>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</si>
  <si>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</si>
  <si>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</si>
  <si>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</si>
  <si>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</si>
  <si>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</si>
  <si>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</si>
  <si>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</si>
  <si>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</si>
  <si>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</si>
  <si>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</si>
  <si>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</si>
  <si>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</si>
  <si>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</si>
  <si>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</si>
  <si>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</si>
  <si>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</si>
  <si>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</si>
  <si>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</si>
  <si>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</si>
  <si>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</si>
  <si>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</si>
  <si>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</si>
  <si>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</si>
  <si>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</si>
  <si>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</si>
  <si>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</si>
  <si>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</si>
  <si>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</si>
  <si>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</si>
  <si>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</si>
  <si>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</si>
  <si>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</si>
  <si>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</si>
  <si>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</si>
  <si>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</si>
  <si>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</si>
  <si>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</si>
  <si>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</si>
  <si>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</si>
  <si>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</si>
  <si>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</si>
  <si>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</si>
  <si>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</si>
  <si>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</si>
  <si>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</si>
  <si>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</si>
  <si>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</si>
  <si>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</si>
  <si>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</si>
  <si>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</si>
  <si>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</si>
  <si>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</si>
  <si>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</si>
  <si>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</si>
  <si>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</si>
  <si>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</si>
  <si>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</si>
  <si>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</si>
  <si>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</si>
  <si>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</si>
  <si>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</si>
  <si>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</si>
  <si>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</si>
  <si>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</si>
  <si>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</si>
  <si>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</si>
  <si>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</si>
  <si>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</si>
  <si>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</si>
  <si>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</si>
  <si>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</si>
  <si>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</si>
  <si>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</si>
  <si>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</si>
  <si>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</si>
  <si>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</si>
  <si>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</si>
  <si>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</si>
  <si>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</si>
  <si>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</si>
  <si>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</si>
  <si>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</si>
  <si>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</si>
  <si>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</si>
  <si>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</si>
  <si>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</si>
  <si>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</si>
  <si>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</si>
  <si>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</si>
  <si>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</si>
  <si>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</si>
  <si>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</si>
  <si>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</si>
  <si>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</si>
  <si>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</si>
  <si>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</si>
  <si>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</si>
  <si>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</si>
  <si>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</si>
  <si>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</si>
  <si>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</si>
  <si>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</si>
  <si>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</si>
  <si>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</si>
  <si>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</si>
  <si>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</si>
  <si>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</si>
  <si>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</si>
  <si>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</si>
  <si>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</si>
  <si>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</si>
  <si>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</si>
  <si>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</si>
  <si>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</si>
  <si>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</si>
  <si>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</si>
  <si>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</si>
  <si>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</si>
  <si>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</si>
  <si>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</si>
  <si>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</si>
  <si>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</si>
  <si>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</si>
  <si>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</si>
  <si>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</si>
  <si>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</si>
  <si>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</si>
  <si>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</si>
  <si>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</si>
  <si>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</si>
  <si>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</si>
  <si>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</si>
  <si>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</si>
  <si>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</si>
  <si>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</si>
  <si>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</si>
  <si>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</si>
  <si>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</si>
  <si>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</si>
  <si>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</si>
  <si>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</si>
  <si>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</si>
  <si>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</si>
  <si>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</si>
  <si>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</si>
  <si>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</si>
  <si>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</si>
  <si>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</si>
  <si>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</si>
  <si>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</si>
  <si>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</si>
  <si>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</si>
  <si>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</si>
  <si>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</si>
  <si>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</si>
  <si>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</si>
  <si>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</si>
  <si>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</si>
  <si>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</si>
  <si>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</si>
  <si>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</si>
  <si>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</si>
  <si>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</si>
  <si>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</si>
  <si>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</si>
  <si>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</si>
  <si>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</si>
  <si>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</si>
  <si>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</si>
  <si>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</si>
  <si>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</si>
  <si>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</si>
  <si>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</si>
  <si>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</si>
  <si>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</si>
  <si>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</si>
  <si>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</si>
  <si>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</si>
  <si>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</si>
  <si>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</si>
  <si>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</si>
  <si>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</si>
  <si>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</si>
  <si>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</si>
  <si>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</si>
  <si>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</si>
  <si>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</si>
  <si>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</si>
  <si>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</si>
  <si>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</si>
  <si>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</si>
  <si>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</si>
  <si>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</si>
  <si>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</si>
  <si>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</si>
  <si>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</si>
  <si>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</si>
  <si>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</si>
  <si>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</si>
  <si>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</si>
  <si>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</si>
  <si>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</si>
  <si>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</si>
  <si>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</si>
  <si>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</si>
  <si>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</si>
  <si>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</si>
  <si>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</si>
  <si>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</si>
  <si>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</si>
  <si>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</si>
  <si>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</si>
  <si>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</si>
  <si>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</si>
  <si>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</si>
  <si>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</si>
  <si>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</si>
  <si>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</si>
  <si>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</si>
  <si>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</si>
  <si>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</si>
  <si>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</si>
  <si>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</si>
  <si>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</si>
  <si>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</si>
  <si>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</si>
  <si>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</si>
  <si>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</si>
  <si>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</si>
  <si>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</si>
  <si>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</si>
  <si>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</si>
  <si>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</si>
  <si>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</si>
  <si>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</si>
  <si>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</si>
  <si>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</si>
  <si>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</si>
  <si>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</si>
  <si>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</si>
  <si>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</si>
  <si>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</si>
  <si>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</si>
  <si>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</si>
  <si>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</si>
  <si>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</si>
  <si>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</si>
  <si>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</si>
  <si>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</si>
  <si>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</si>
  <si>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</si>
  <si>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</si>
  <si>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</si>
  <si>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</si>
  <si>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</si>
  <si>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</si>
  <si>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</si>
  <si>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</si>
  <si>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</si>
  <si>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</si>
  <si>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</si>
  <si>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</si>
  <si>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</si>
  <si>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</si>
  <si>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</si>
  <si>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</si>
  <si>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</si>
  <si>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</si>
  <si>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</si>
  <si>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</si>
  <si>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</si>
  <si>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</si>
  <si>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</si>
  <si>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</si>
  <si>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</si>
  <si>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</si>
  <si>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</si>
  <si>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</si>
  <si>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</si>
  <si>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</si>
  <si>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</si>
  <si>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</si>
  <si>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</si>
  <si>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</si>
  <si>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</si>
  <si>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</si>
  <si>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</si>
  <si>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</si>
  <si>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</si>
  <si>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</si>
  <si>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</si>
  <si>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</si>
  <si>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</si>
  <si>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</si>
  <si>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</si>
  <si>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</si>
  <si>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</si>
  <si>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</si>
  <si>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</si>
  <si>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</si>
  <si>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</si>
  <si>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</si>
  <si>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</si>
  <si>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</si>
  <si>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</si>
  <si>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</si>
  <si>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</si>
  <si>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</si>
  <si>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</si>
  <si>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</si>
  <si>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</si>
  <si>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</si>
  <si>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</si>
  <si>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</si>
  <si>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</si>
  <si>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</si>
  <si>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</si>
  <si>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</si>
  <si>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</si>
  <si>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</si>
  <si>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</si>
  <si>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</si>
  <si>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</si>
  <si>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</si>
  <si>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</si>
  <si>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</si>
  <si>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</si>
  <si>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</si>
  <si>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</si>
  <si>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</si>
  <si>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</si>
  <si>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</si>
  <si>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</si>
  <si>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</si>
  <si>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</si>
  <si>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</si>
  <si>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</si>
  <si>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</si>
  <si>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</si>
  <si>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</si>
  <si>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</si>
  <si>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</si>
  <si>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</si>
  <si>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</si>
  <si>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</si>
  <si>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</si>
  <si>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</si>
  <si>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</si>
  <si>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</si>
  <si>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</si>
  <si>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</si>
  <si>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</si>
  <si>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</si>
  <si>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</si>
  <si>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</si>
  <si>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</si>
  <si>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</si>
  <si>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</si>
  <si>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</si>
  <si>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</si>
  <si>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</si>
  <si>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</si>
  <si>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</si>
  <si>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</si>
  <si>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</si>
  <si>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</si>
  <si>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</si>
  <si>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</si>
  <si>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</si>
  <si>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</si>
  <si>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</si>
  <si>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</si>
  <si>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</si>
  <si>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</si>
  <si>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</si>
  <si>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</si>
  <si>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</si>
  <si>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</si>
  <si>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</si>
  <si>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</si>
  <si>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</si>
  <si>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</si>
  <si>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</si>
  <si>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</si>
  <si>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</si>
  <si>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</si>
  <si>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</si>
  <si>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</si>
  <si>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</si>
  <si>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</si>
  <si>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</si>
  <si>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</si>
  <si>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</si>
  <si>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</si>
  <si>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</si>
  <si>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</si>
  <si>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</si>
  <si>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</si>
  <si>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</si>
  <si>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</si>
  <si>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</si>
  <si>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</si>
  <si>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</si>
  <si>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</si>
  <si>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</si>
  <si>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</si>
  <si>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</si>
  <si>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</si>
  <si>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</si>
  <si>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</si>
  <si>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</si>
  <si>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</si>
  <si>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</si>
  <si>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</si>
  <si>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</si>
  <si>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</si>
  <si>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</si>
  <si>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</si>
  <si>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</si>
  <si>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</si>
  <si>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</si>
  <si>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</si>
  <si>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</si>
  <si>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</si>
  <si>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</si>
  <si>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</si>
  <si>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</si>
  <si>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</si>
  <si>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</si>
  <si>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</si>
  <si>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</si>
  <si>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</si>
  <si>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</si>
  <si>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</si>
  <si>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</si>
  <si>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</si>
  <si>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</si>
  <si>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</si>
  <si>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</si>
  <si>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</si>
  <si>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</si>
  <si>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</si>
  <si>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</si>
  <si>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</si>
  <si>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</si>
  <si>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</si>
  <si>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</si>
  <si>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</si>
  <si>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</si>
  <si>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</si>
  <si>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</si>
  <si>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</si>
  <si>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</si>
  <si>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</si>
  <si>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</si>
  <si>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</si>
  <si>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</si>
  <si>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</si>
  <si>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</si>
  <si>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</si>
  <si>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</si>
  <si>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</si>
  <si>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</si>
  <si>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</si>
  <si>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</si>
  <si>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</si>
  <si>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</si>
  <si>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</si>
  <si>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</si>
  <si>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</si>
  <si>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</si>
  <si>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</si>
  <si>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</si>
  <si>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</si>
  <si>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</si>
  <si>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</si>
  <si>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</si>
  <si>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</si>
  <si>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</si>
  <si>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</si>
  <si>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</si>
  <si>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</si>
  <si>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</si>
  <si>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</si>
  <si>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</si>
  <si>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</si>
  <si>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</si>
  <si>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</si>
  <si>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</si>
  <si>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</si>
  <si>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</si>
  <si>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</si>
  <si>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</si>
  <si>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</si>
  <si>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</si>
  <si>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</si>
  <si>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</si>
  <si>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</si>
  <si>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</si>
  <si>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</si>
  <si>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</si>
  <si>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</si>
  <si>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</si>
  <si>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</si>
  <si>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</si>
  <si>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</si>
  <si>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</si>
  <si>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</si>
  <si>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</si>
  <si>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</si>
  <si>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</si>
  <si>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</si>
  <si>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</si>
  <si>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</si>
  <si>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</si>
  <si>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</si>
  <si>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</si>
  <si>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</si>
  <si>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</si>
  <si>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</si>
  <si>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</si>
  <si>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</si>
  <si>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</si>
  <si>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</si>
  <si>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</si>
  <si>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</si>
  <si>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</si>
  <si>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</si>
  <si>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</si>
  <si>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</si>
  <si>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</si>
  <si>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</si>
  <si>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</si>
  <si>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</si>
  <si>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</si>
  <si>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</si>
  <si>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</si>
  <si>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</si>
  <si>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</si>
  <si>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</si>
  <si>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</si>
  <si>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</si>
  <si>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</si>
  <si>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</si>
  <si>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</si>
  <si>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</si>
  <si>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</si>
  <si>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</si>
  <si>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</si>
  <si>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</si>
  <si>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</si>
  <si>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</si>
  <si>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</si>
  <si>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</si>
  <si>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</si>
  <si>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</si>
  <si>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</si>
  <si>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</si>
  <si>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</si>
  <si>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</si>
  <si>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</si>
  <si>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</si>
  <si>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</si>
  <si>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</si>
  <si>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</si>
  <si>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</si>
  <si>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</si>
  <si>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</si>
  <si>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</si>
  <si>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</si>
  <si>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</si>
  <si>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</si>
  <si>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</si>
  <si>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</si>
  <si>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</si>
  <si>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</si>
  <si>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</si>
  <si>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</si>
  <si>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</si>
  <si>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</si>
  <si>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</si>
  <si>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</si>
  <si>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</si>
  <si>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</si>
  <si>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</si>
  <si>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</si>
  <si>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</si>
  <si>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</si>
  <si>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</si>
  <si>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</si>
  <si>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</si>
  <si>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</si>
  <si>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</si>
  <si>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</si>
  <si>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</si>
  <si>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</si>
  <si>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</si>
  <si>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</si>
  <si>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</si>
  <si>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</si>
  <si>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</si>
  <si>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</si>
  <si>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</si>
  <si>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</si>
  <si>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</si>
  <si>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</si>
  <si>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</si>
  <si>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</si>
  <si>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</si>
  <si>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</si>
  <si>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</si>
  <si>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</si>
  <si>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</si>
  <si>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</si>
  <si>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</si>
  <si>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</si>
  <si>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</si>
  <si>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</si>
  <si>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</si>
  <si>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</si>
  <si>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</si>
  <si>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</si>
  <si>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</si>
  <si>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</si>
  <si>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</si>
  <si>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</si>
  <si>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</si>
  <si>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</si>
  <si>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</si>
  <si>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</si>
  <si>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</si>
  <si>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</si>
  <si>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</si>
  <si>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</si>
  <si>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</si>
  <si>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</si>
  <si>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</si>
  <si>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</si>
  <si>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</si>
  <si>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</si>
  <si>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</si>
  <si>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</si>
  <si>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</si>
  <si>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</si>
  <si>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</si>
  <si>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</si>
  <si>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</si>
  <si>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</si>
  <si>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</si>
  <si>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</si>
  <si>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</si>
  <si>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</si>
  <si>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</si>
  <si>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</si>
  <si>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</si>
  <si>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</si>
  <si>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</si>
  <si>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</si>
  <si>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</si>
  <si>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</si>
  <si>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</si>
  <si>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</si>
  <si>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</si>
  <si>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</si>
  <si>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</si>
  <si>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</si>
  <si>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</si>
  <si>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</si>
  <si>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</si>
  <si>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</si>
  <si>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</si>
  <si>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</si>
  <si>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</si>
  <si>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</si>
  <si>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</si>
  <si>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</si>
  <si>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</si>
  <si>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</si>
  <si>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</si>
  <si>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</si>
  <si>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</si>
  <si>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</si>
  <si>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</si>
  <si>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</si>
  <si>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</si>
  <si>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</si>
  <si>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</si>
  <si>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</si>
  <si>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</si>
  <si>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</si>
  <si>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</si>
  <si>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</si>
  <si>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</si>
  <si>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</si>
  <si>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</si>
  <si>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</si>
  <si>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</si>
  <si>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</si>
  <si>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</si>
  <si>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</si>
  <si>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</si>
  <si>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</si>
  <si>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</si>
  <si>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</si>
  <si>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</si>
  <si>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</si>
  <si>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</si>
  <si>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</si>
  <si>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</si>
  <si>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</si>
  <si>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</si>
  <si>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</si>
  <si>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</si>
  <si>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</si>
  <si>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</si>
  <si>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</si>
  <si>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</si>
  <si>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</si>
  <si>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</si>
  <si>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</si>
  <si>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</si>
  <si>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</si>
  <si>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</si>
  <si>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</si>
  <si>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</si>
  <si>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</si>
  <si>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</si>
  <si>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</si>
  <si>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</si>
  <si>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</si>
  <si>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</si>
  <si>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</si>
  <si>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</si>
  <si>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</si>
  <si>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</si>
  <si>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</si>
  <si>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</si>
  <si>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</si>
  <si>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</si>
  <si>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</si>
  <si>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</si>
  <si>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</si>
  <si>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</si>
  <si>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</si>
  <si>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</si>
  <si>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</si>
  <si>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</si>
  <si>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</si>
  <si>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</si>
  <si>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</si>
  <si>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</si>
  <si>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</si>
  <si>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</si>
  <si>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</si>
  <si>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</si>
  <si>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</si>
  <si>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</si>
  <si>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</si>
  <si>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</si>
  <si>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</si>
  <si>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</si>
  <si>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</si>
  <si>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</si>
  <si>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</si>
  <si>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</si>
  <si>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</si>
  <si>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</si>
  <si>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</si>
  <si>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</si>
  <si>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</si>
  <si>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</si>
  <si>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</si>
  <si>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</si>
  <si>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</si>
  <si>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</si>
  <si>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</si>
  <si>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</si>
  <si>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</si>
  <si>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</si>
  <si>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</si>
  <si>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</si>
  <si>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</si>
  <si>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</si>
  <si>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</si>
  <si>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</si>
  <si>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</si>
  <si>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</si>
  <si>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</si>
  <si>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</si>
  <si>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</si>
  <si>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</si>
  <si>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</si>
  <si>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</si>
  <si>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</si>
  <si>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</si>
  <si>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</si>
  <si>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</si>
  <si>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</si>
  <si>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</si>
  <si>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</si>
  <si>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</si>
  <si>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</si>
  <si>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</si>
  <si>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</si>
  <si>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</si>
  <si>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</si>
  <si>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</si>
  <si>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</si>
  <si>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</si>
  <si>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</si>
  <si>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</si>
  <si>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</si>
  <si>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</si>
  <si>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</si>
  <si>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</si>
  <si>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</si>
  <si>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</si>
  <si>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</si>
  <si>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</si>
  <si>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</si>
  <si>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</si>
  <si>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</si>
  <si>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</si>
  <si>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</si>
  <si>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</si>
  <si>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</si>
  <si>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</si>
  <si>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</si>
  <si>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</si>
  <si>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</si>
  <si>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</si>
  <si>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</si>
  <si>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</si>
  <si>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</si>
  <si>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</si>
  <si>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</si>
  <si>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</si>
  <si>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</si>
  <si>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</si>
  <si>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</si>
  <si>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</si>
  <si>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</si>
  <si>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</si>
  <si>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</si>
  <si>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</si>
  <si>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</si>
  <si>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</si>
  <si>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</si>
  <si>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</si>
  <si>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</si>
  <si>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</si>
  <si>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</si>
  <si>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</si>
  <si>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</si>
  <si>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</si>
  <si>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</si>
  <si>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</si>
  <si>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</si>
  <si>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</si>
  <si>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</si>
  <si>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</si>
  <si>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</si>
  <si>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</si>
  <si>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</si>
  <si>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</si>
  <si>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</si>
  <si>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</si>
  <si>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</si>
  <si>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</si>
  <si>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</si>
  <si>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</si>
  <si>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</si>
  <si>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</si>
  <si>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</si>
  <si>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</si>
  <si>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</si>
  <si>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</si>
  <si>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</si>
  <si>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</si>
  <si>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</si>
  <si>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</si>
  <si>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</si>
  <si>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</si>
  <si>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</si>
  <si>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</si>
  <si>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</si>
  <si>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</si>
  <si>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</si>
  <si>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</si>
  <si>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</si>
  <si>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</si>
  <si>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</si>
  <si>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</si>
  <si>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</si>
  <si>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</si>
  <si>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</si>
  <si>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</si>
  <si>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</si>
  <si>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</si>
  <si>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</si>
  <si>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</si>
  <si>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</si>
  <si>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</si>
  <si>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</si>
  <si>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</si>
  <si>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</si>
  <si>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</si>
  <si>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</si>
  <si>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</si>
  <si>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</si>
  <si>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</si>
  <si>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</si>
  <si>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</si>
  <si>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</si>
  <si>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</si>
  <si>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</si>
  <si>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</si>
  <si>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</si>
  <si>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</si>
  <si>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</si>
  <si>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</si>
  <si>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</si>
  <si>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</si>
  <si>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</si>
  <si>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</si>
  <si>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</si>
  <si>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</si>
  <si>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</si>
  <si>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</si>
  <si>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</si>
  <si>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</si>
  <si>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</si>
  <si>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</si>
  <si>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</si>
  <si>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</si>
  <si>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</si>
  <si>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</si>
  <si>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</si>
  <si>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</si>
  <si>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</si>
  <si>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</si>
  <si>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</si>
  <si>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</si>
  <si>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</si>
  <si>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</si>
  <si>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</si>
  <si>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</si>
  <si>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</si>
  <si>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</si>
  <si>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</si>
  <si>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</si>
  <si>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</si>
  <si>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</si>
  <si>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</si>
  <si>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</si>
  <si>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</si>
  <si>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</si>
  <si>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</si>
  <si>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</si>
  <si>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</si>
  <si>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</si>
  <si>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</si>
  <si>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</si>
  <si>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</si>
  <si>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</si>
  <si>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</si>
  <si>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</si>
  <si>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</si>
  <si>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</si>
  <si>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</si>
  <si>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</si>
  <si>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</si>
  <si>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</si>
  <si>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</si>
  <si>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</si>
  <si>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</si>
  <si>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</si>
  <si>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</si>
  <si>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</si>
  <si>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</si>
  <si>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</si>
  <si>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</si>
  <si>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</si>
  <si>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</si>
  <si>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</si>
  <si>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</si>
  <si>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</si>
  <si>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</si>
  <si>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</si>
  <si>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</si>
  <si>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</si>
  <si>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</si>
  <si>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</si>
  <si>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</si>
  <si>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</si>
  <si>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</si>
  <si>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</si>
  <si>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</si>
  <si>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</si>
  <si>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</si>
  <si>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</si>
  <si>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</si>
  <si>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</si>
  <si>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</si>
  <si>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</si>
  <si>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</si>
  <si>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</si>
  <si>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</si>
  <si>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</si>
  <si>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</si>
  <si>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</si>
  <si>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</si>
  <si>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</si>
  <si>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</si>
  <si>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</si>
  <si>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</si>
  <si>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</si>
  <si>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</si>
  <si>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</si>
  <si>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</si>
  <si>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</si>
  <si>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</si>
  <si>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</si>
  <si>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</si>
  <si>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</si>
  <si>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</si>
  <si>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</si>
  <si>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</si>
  <si>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</si>
  <si>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</si>
  <si>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</si>
  <si>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</si>
  <si>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</si>
  <si>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</si>
  <si>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</si>
  <si>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</si>
  <si>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</si>
  <si>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</si>
  <si>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</si>
  <si>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</si>
  <si>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</si>
  <si>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</si>
  <si>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</si>
  <si>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</si>
  <si>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</si>
  <si>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</si>
  <si>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</si>
  <si>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</si>
  <si>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</si>
  <si>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</si>
  <si>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</si>
  <si>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</si>
  <si>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</si>
  <si>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</si>
  <si>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</si>
  <si>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</si>
  <si>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</si>
  <si>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</si>
  <si>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</si>
  <si>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</si>
  <si>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</si>
  <si>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</si>
  <si>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</si>
  <si>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</si>
  <si>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</si>
  <si>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</si>
  <si>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</si>
  <si>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</si>
  <si>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</si>
  <si>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</si>
  <si>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</si>
  <si>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</si>
  <si>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</si>
  <si>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</si>
  <si>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</si>
  <si>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</si>
  <si>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</si>
  <si>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</si>
  <si>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</si>
  <si>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</si>
  <si>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</si>
  <si>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</si>
  <si>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</si>
  <si>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</si>
  <si>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</si>
  <si>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</si>
  <si>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</si>
  <si>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</si>
  <si>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</si>
  <si>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</si>
  <si>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</si>
  <si>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</si>
  <si>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</si>
  <si>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</si>
  <si>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</si>
  <si>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</si>
  <si>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</si>
  <si>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</si>
  <si>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</si>
  <si>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</si>
  <si>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</si>
  <si>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</si>
  <si>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</si>
  <si>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</si>
  <si>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</si>
  <si>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</si>
  <si>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</si>
  <si>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</si>
  <si>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</si>
  <si>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</si>
  <si>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</si>
  <si>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</si>
  <si>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</si>
  <si>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</si>
  <si>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</si>
  <si>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</si>
  <si>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</si>
  <si>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</si>
  <si>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</si>
  <si>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</si>
  <si>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</si>
  <si>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</si>
  <si>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</si>
  <si>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</si>
  <si>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</si>
  <si>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</si>
  <si>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</si>
  <si>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</si>
  <si>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</si>
  <si>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</si>
  <si>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</si>
  <si>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</si>
  <si>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</si>
  <si>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</si>
  <si>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</si>
  <si>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</si>
  <si>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</si>
  <si>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</si>
  <si>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</si>
  <si>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</si>
  <si>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</si>
  <si>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</si>
  <si>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</si>
  <si>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</si>
  <si>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</si>
  <si>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</si>
  <si>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</si>
  <si>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</si>
  <si>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</si>
  <si>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</si>
  <si>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</si>
  <si>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</si>
  <si>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</si>
  <si>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</si>
  <si>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</si>
  <si>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</si>
  <si>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</si>
  <si>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</si>
  <si>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</si>
  <si>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</si>
  <si>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</si>
  <si>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</si>
  <si>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</si>
  <si>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</si>
  <si>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</si>
  <si>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</si>
  <si>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</si>
  <si>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</si>
  <si>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</si>
  <si>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</si>
  <si>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</si>
  <si>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</si>
  <si>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</si>
  <si>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</si>
  <si>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</si>
  <si>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</si>
  <si>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</si>
  <si>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</si>
  <si>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</si>
  <si>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</si>
  <si>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</si>
  <si>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</si>
  <si>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</si>
  <si>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</si>
  <si>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</si>
  <si>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</si>
  <si>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</si>
  <si>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</si>
  <si>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</si>
  <si>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</si>
  <si>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</si>
  <si>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</si>
  <si>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</si>
  <si>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</si>
  <si>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</si>
  <si>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</si>
  <si>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</si>
  <si>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</si>
  <si>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</si>
  <si>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</si>
  <si>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</si>
  <si>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</si>
  <si>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</si>
  <si>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</si>
  <si>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</si>
  <si>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</si>
  <si>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</si>
  <si>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</si>
  <si>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</si>
  <si>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</si>
  <si>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</si>
  <si>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</si>
  <si>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</si>
  <si>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</si>
  <si>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</si>
  <si>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</si>
  <si>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</si>
  <si>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</si>
  <si>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</si>
  <si>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</si>
  <si>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</si>
  <si>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</si>
  <si>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</si>
  <si>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</si>
  <si>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</si>
  <si>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</si>
  <si>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</si>
  <si>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</si>
  <si>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</si>
  <si>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</si>
  <si>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</si>
  <si>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</si>
  <si>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</si>
  <si>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</si>
  <si>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</si>
  <si>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</si>
  <si>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</si>
  <si>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</si>
  <si>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</si>
  <si>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</si>
  <si>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</si>
  <si>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</si>
  <si>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</si>
  <si>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</si>
  <si>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</si>
  <si>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</si>
  <si>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</si>
  <si>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</si>
  <si>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</si>
  <si>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</si>
  <si>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</si>
  <si>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</si>
  <si>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</si>
  <si>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</si>
  <si>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</si>
  <si>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</si>
  <si>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</si>
  <si>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</si>
  <si>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</si>
  <si>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</si>
  <si>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</si>
  <si>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</si>
  <si>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</si>
  <si>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</si>
  <si>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</si>
  <si>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</si>
  <si>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</si>
  <si>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</si>
  <si>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</si>
  <si>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</si>
  <si>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</si>
  <si>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</si>
  <si>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</si>
  <si>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</si>
  <si>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</si>
  <si>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</si>
  <si>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</si>
  <si>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</si>
  <si>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</si>
  <si>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</si>
  <si>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</si>
  <si>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</si>
  <si>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</si>
  <si>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</si>
  <si>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</si>
  <si>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</si>
  <si>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</si>
  <si>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</si>
  <si>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</si>
  <si>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</si>
  <si>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</si>
  <si>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</si>
  <si>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</si>
  <si>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</si>
  <si>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</si>
  <si>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</si>
  <si>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</si>
  <si>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</si>
  <si>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</si>
  <si>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</si>
  <si>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</si>
  <si>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</si>
  <si>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</si>
  <si>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</si>
  <si>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</si>
  <si>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</si>
  <si>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</si>
  <si>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</si>
  <si>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</si>
  <si>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</si>
  <si>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</si>
  <si>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</si>
  <si>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</si>
  <si>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</si>
  <si>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</si>
  <si>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</si>
  <si>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</si>
  <si>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</si>
  <si>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</si>
  <si>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</si>
  <si>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</si>
  <si>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</si>
  <si>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</si>
  <si>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</si>
  <si>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</si>
  <si>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</si>
  <si>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</si>
  <si>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</si>
  <si>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</si>
  <si>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</si>
  <si>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</si>
  <si>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</si>
  <si>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</si>
  <si>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</si>
  <si>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</si>
  <si>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</si>
  <si>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</si>
  <si>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</si>
  <si>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</si>
  <si>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</si>
  <si>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</si>
  <si>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</si>
  <si>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</si>
  <si>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</si>
  <si>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</si>
  <si>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</si>
  <si>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</si>
  <si>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</si>
  <si>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</si>
  <si>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</si>
  <si>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</si>
  <si>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</si>
  <si>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</si>
  <si>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</si>
  <si>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</si>
  <si>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</si>
  <si>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</si>
  <si>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</si>
  <si>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</si>
  <si>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</si>
  <si>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</si>
  <si>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</si>
  <si>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</si>
  <si>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</si>
  <si>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</si>
  <si>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</si>
  <si>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</si>
  <si>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</si>
  <si>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</si>
  <si>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</si>
  <si>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</si>
  <si>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</si>
  <si>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</si>
  <si>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</si>
  <si>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</si>
  <si>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</si>
  <si>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</si>
  <si>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</si>
  <si>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</si>
  <si>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</si>
  <si>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</si>
  <si>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</si>
  <si>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</si>
  <si>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</si>
  <si>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</si>
  <si>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</si>
  <si>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</si>
  <si>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</si>
  <si>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</si>
  <si>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</si>
  <si>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</si>
  <si>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</si>
  <si>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</si>
  <si>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</si>
  <si>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</si>
  <si>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</si>
  <si>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</si>
  <si>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</si>
  <si>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</si>
  <si>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</si>
  <si>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</si>
  <si>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</si>
  <si>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</si>
  <si>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</si>
  <si>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</si>
  <si>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</si>
  <si>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</si>
  <si>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</si>
  <si>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</si>
  <si>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</si>
  <si>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</si>
  <si>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</si>
  <si>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</si>
  <si>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</si>
  <si>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</si>
  <si>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</si>
  <si>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</si>
  <si>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</si>
  <si>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</si>
  <si>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</si>
  <si>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</si>
  <si>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</si>
  <si>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</si>
  <si>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</si>
  <si>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</si>
  <si>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</si>
  <si>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</si>
  <si>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</si>
  <si>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</si>
  <si>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</si>
  <si>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</si>
  <si>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</si>
  <si>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</si>
  <si>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</si>
  <si>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</si>
  <si>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</si>
  <si>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</si>
  <si>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</si>
  <si>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</si>
  <si>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</si>
  <si>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</si>
  <si>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</si>
  <si>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</si>
  <si>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</si>
  <si>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</si>
  <si>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</si>
  <si>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</si>
  <si>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</si>
  <si>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</si>
  <si>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</si>
  <si>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</si>
  <si>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</si>
  <si>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</si>
  <si>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</si>
  <si>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</si>
  <si>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</si>
  <si>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</si>
  <si>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</si>
  <si>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</si>
  <si>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</si>
  <si>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</si>
  <si>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</si>
  <si>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</si>
  <si>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</si>
  <si>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</si>
  <si>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</si>
  <si>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</si>
  <si>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</si>
  <si>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</si>
  <si>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</si>
  <si>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</si>
  <si>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</si>
  <si>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</si>
  <si>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</si>
  <si>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</si>
  <si>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</si>
  <si>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</si>
  <si>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</si>
  <si>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</si>
  <si>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</si>
  <si>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</si>
  <si>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</si>
  <si>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</si>
  <si>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</si>
  <si>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</si>
  <si>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</si>
  <si>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</si>
  <si>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</si>
  <si>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</si>
  <si>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</si>
  <si>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</si>
  <si>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</si>
  <si>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</si>
  <si>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</si>
  <si>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</si>
  <si>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</si>
  <si>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</si>
  <si>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</si>
  <si>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</si>
  <si>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</si>
  <si>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</si>
  <si>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</si>
  <si>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</si>
  <si>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</si>
  <si>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</si>
  <si>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</si>
  <si>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</si>
  <si>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</si>
  <si>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</si>
  <si>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</si>
  <si>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</si>
  <si>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</si>
  <si>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</si>
  <si>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</si>
  <si>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</si>
  <si>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</si>
  <si>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</si>
  <si>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</si>
  <si>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</si>
  <si>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</si>
  <si>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</si>
  <si>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</si>
  <si>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</si>
  <si>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</si>
  <si>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</si>
  <si>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</si>
  <si>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</si>
  <si>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</si>
  <si>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</si>
  <si>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</si>
  <si>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</si>
  <si>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</si>
  <si>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</si>
  <si>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</si>
  <si>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</si>
  <si>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</si>
  <si>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</si>
  <si>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</si>
  <si>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</si>
  <si>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</si>
  <si>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</si>
  <si>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</si>
  <si>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</si>
  <si>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</si>
  <si>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</si>
  <si>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</si>
  <si>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</si>
  <si>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</si>
  <si>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</si>
  <si>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</si>
  <si>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</si>
  <si>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</si>
  <si>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</si>
  <si>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</si>
  <si>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</si>
  <si>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</si>
  <si>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</si>
  <si>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</si>
  <si>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</si>
  <si>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</si>
  <si>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</si>
  <si>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</si>
  <si>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</si>
  <si>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</si>
  <si>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</si>
  <si>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</si>
  <si>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</si>
  <si>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</si>
  <si>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</si>
  <si>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</si>
  <si>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</si>
  <si>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</si>
  <si>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</si>
  <si>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</si>
  <si>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</si>
  <si>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</si>
  <si>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</si>
  <si>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</si>
  <si>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</si>
  <si>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</si>
  <si>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</si>
  <si>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</si>
  <si>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</si>
  <si>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</si>
  <si>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</si>
  <si>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</si>
  <si>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</si>
  <si>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</si>
  <si>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</si>
  <si>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</si>
  <si>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</si>
  <si>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</si>
  <si>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</si>
  <si>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</si>
  <si>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</si>
  <si>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</si>
  <si>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</si>
  <si>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</si>
  <si>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</si>
  <si>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</si>
  <si>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</si>
  <si>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</si>
  <si>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</si>
  <si>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</si>
  <si>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</si>
  <si>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</si>
  <si>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</si>
  <si>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</si>
  <si>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</si>
  <si>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</si>
  <si>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</si>
  <si>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</si>
  <si>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</si>
  <si>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</si>
  <si>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</si>
  <si>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</si>
  <si>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</si>
  <si>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</si>
  <si>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</si>
  <si>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</si>
  <si>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</si>
  <si>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</si>
  <si>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</si>
  <si>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</si>
  <si>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</si>
  <si>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</si>
  <si>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</si>
  <si>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</si>
  <si>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</si>
  <si>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</si>
  <si>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</si>
  <si>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</si>
  <si>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</si>
  <si>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</si>
  <si>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</si>
  <si>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</si>
  <si>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</si>
  <si>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</si>
  <si>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</si>
  <si>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</si>
  <si>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</si>
  <si>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</si>
  <si>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</si>
  <si>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</si>
  <si>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</si>
  <si>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</si>
  <si>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</si>
  <si>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</si>
  <si>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</si>
  <si>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</si>
  <si>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</si>
  <si>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</si>
  <si>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</si>
  <si>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</si>
  <si>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</si>
  <si>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</si>
  <si>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</si>
  <si>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</si>
  <si>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</si>
  <si>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</si>
  <si>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</si>
  <si>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</si>
  <si>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</si>
  <si>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</si>
  <si>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</si>
  <si>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</si>
  <si>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</si>
  <si>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</si>
  <si>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</si>
  <si>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</si>
  <si>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</si>
  <si>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</si>
  <si>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</si>
  <si>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</si>
  <si>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</si>
  <si>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</si>
  <si>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</si>
  <si>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</si>
  <si>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</si>
  <si>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</si>
  <si>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</si>
  <si>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</si>
  <si>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</si>
  <si>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</si>
  <si>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</si>
  <si>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</si>
  <si>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</si>
  <si>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</si>
  <si>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</si>
  <si>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</si>
  <si>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</si>
  <si>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</si>
  <si>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</si>
  <si>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</si>
  <si>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</si>
  <si>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</si>
  <si>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</si>
  <si>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</si>
  <si>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</si>
  <si>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</si>
  <si>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</si>
  <si>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</si>
  <si>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</si>
  <si>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</si>
  <si>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</si>
  <si>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</si>
  <si>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</si>
  <si>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</si>
  <si>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</si>
  <si>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</si>
  <si>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</si>
  <si>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</si>
  <si>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</si>
  <si>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</si>
  <si>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</si>
  <si>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</si>
  <si>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</si>
  <si>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</si>
  <si>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</si>
  <si>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</si>
  <si>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</si>
  <si>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</si>
  <si>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</si>
  <si>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</si>
  <si>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</si>
  <si>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</si>
  <si>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</si>
  <si>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</si>
  <si>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</si>
  <si>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</si>
  <si>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</si>
  <si>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</si>
  <si>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</si>
  <si>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</si>
  <si>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</si>
  <si>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</si>
  <si>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</si>
  <si>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</si>
  <si>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</si>
  <si>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</si>
  <si>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</si>
  <si>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</si>
  <si>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</si>
  <si>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</si>
  <si>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</si>
  <si>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</si>
  <si>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</si>
  <si>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</si>
  <si>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</si>
  <si>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</si>
  <si>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</si>
  <si>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</si>
  <si>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</si>
  <si>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</si>
  <si>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</si>
  <si>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</si>
  <si>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</si>
  <si>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</si>
  <si>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</si>
  <si>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</si>
  <si>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</si>
  <si>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</si>
  <si>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</si>
  <si>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</si>
  <si>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</si>
  <si>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</si>
  <si>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</si>
  <si>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</si>
  <si>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</si>
  <si>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</si>
  <si>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</si>
  <si>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</si>
  <si>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</si>
  <si>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</si>
  <si>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</si>
  <si>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</si>
  <si>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</si>
  <si>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</si>
  <si>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</si>
  <si>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</si>
  <si>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</si>
  <si>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</si>
  <si>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</si>
  <si>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</si>
  <si>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</si>
  <si>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</si>
  <si>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</si>
  <si>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</si>
  <si>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</si>
  <si>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</si>
  <si>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</si>
  <si>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</si>
  <si>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</si>
  <si>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</si>
  <si>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</si>
  <si>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</si>
  <si>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</si>
  <si>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</si>
  <si>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</si>
  <si>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</si>
  <si>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</si>
  <si>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</si>
  <si>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</si>
  <si>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</si>
  <si>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</si>
  <si>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</si>
  <si>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</si>
  <si>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</si>
  <si>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</si>
  <si>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</si>
  <si>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</si>
  <si>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</si>
  <si>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</si>
  <si>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</si>
  <si>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</si>
  <si>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</si>
  <si>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</si>
  <si>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</si>
  <si>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</si>
  <si>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</si>
  <si>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</si>
  <si>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</si>
  <si>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</si>
  <si>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</si>
  <si>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</si>
  <si>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</si>
  <si>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</si>
  <si>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</si>
  <si>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</si>
  <si>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</si>
  <si>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</si>
  <si>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</si>
  <si>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</si>
  <si>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</si>
  <si>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</si>
  <si>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</si>
  <si>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</si>
  <si>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</si>
  <si>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</si>
  <si>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</si>
  <si>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</si>
  <si>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</si>
  <si>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</si>
  <si>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</si>
  <si>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</si>
  <si>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</si>
  <si>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</si>
  <si>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</si>
  <si>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</si>
  <si>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</si>
  <si>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</si>
  <si>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</si>
  <si>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</si>
  <si>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</si>
  <si>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</si>
  <si>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</si>
  <si>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</si>
  <si>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</si>
  <si>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</si>
  <si>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</si>
  <si>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</si>
  <si>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</si>
  <si>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</si>
  <si>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</si>
  <si>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</si>
  <si>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</si>
  <si>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</si>
  <si>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</si>
  <si>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</si>
  <si>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</si>
  <si>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</si>
  <si>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</si>
  <si>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</si>
  <si>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</si>
  <si>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</si>
  <si>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</si>
  <si>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</si>
  <si>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</si>
  <si>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</si>
  <si>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</si>
  <si>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</si>
  <si>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</si>
  <si>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</si>
  <si>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</si>
  <si>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</si>
  <si>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</si>
  <si>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</si>
  <si>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</si>
  <si>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</si>
  <si>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</si>
  <si>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</si>
  <si>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</si>
  <si>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</si>
  <si>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</si>
  <si>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</si>
  <si>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</si>
  <si>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</si>
  <si>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</si>
  <si>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</si>
  <si>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</si>
  <si>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</si>
  <si>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</si>
  <si>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</si>
  <si>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</si>
  <si>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</si>
  <si>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</si>
  <si>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</si>
  <si>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</si>
  <si>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</si>
  <si>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</si>
  <si>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</si>
  <si>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</si>
  <si>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</si>
  <si>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</si>
  <si>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</si>
  <si>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</si>
  <si>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</si>
  <si>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</si>
  <si>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</si>
  <si>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</si>
  <si>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</si>
  <si>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</si>
  <si>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</si>
  <si>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</si>
  <si>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</si>
  <si>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</si>
  <si>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</si>
  <si>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</si>
  <si>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</si>
  <si>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</si>
  <si>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</si>
  <si>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</si>
  <si>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</si>
  <si>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</si>
  <si>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</si>
  <si>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</si>
  <si>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</si>
  <si>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</si>
  <si>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</si>
  <si>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</si>
  <si>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</si>
  <si>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</si>
  <si>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</si>
  <si>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</si>
  <si>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</si>
  <si>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</si>
  <si>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</si>
  <si>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</si>
  <si>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</si>
  <si>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</si>
  <si>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</si>
  <si>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</si>
  <si>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</si>
  <si>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</si>
  <si>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</si>
  <si>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</si>
  <si>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</si>
  <si>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</si>
  <si>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</si>
  <si>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</si>
  <si>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</si>
  <si>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</si>
  <si>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</si>
  <si>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</si>
  <si>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</si>
  <si>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</si>
  <si>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</si>
  <si>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</si>
  <si>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</si>
  <si>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</si>
  <si>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</si>
  <si>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</si>
  <si>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</si>
  <si>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</si>
  <si>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</si>
  <si>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</si>
  <si>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</si>
  <si>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</si>
  <si>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</si>
  <si>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</si>
  <si>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</si>
  <si>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</si>
  <si>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</si>
  <si>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</si>
  <si>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</si>
  <si>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</si>
  <si>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</si>
  <si>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</si>
  <si>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</si>
  <si>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</si>
  <si>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</si>
  <si>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</si>
  <si>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</si>
  <si>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</si>
  <si>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</si>
  <si>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</si>
  <si>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</si>
  <si>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</si>
  <si>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</si>
  <si>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</si>
  <si>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</si>
  <si>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</si>
  <si>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</si>
  <si>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</si>
  <si>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</si>
  <si>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</si>
  <si>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</si>
  <si>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</si>
  <si>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</si>
  <si>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</si>
  <si>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</si>
  <si>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</si>
  <si>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</si>
  <si>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</si>
  <si>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</si>
  <si>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</si>
  <si>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</si>
  <si>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</si>
  <si>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</si>
  <si>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</si>
  <si>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</si>
  <si>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</si>
  <si>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</si>
  <si>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</si>
  <si>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</si>
  <si>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</si>
  <si>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</si>
  <si>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</si>
  <si>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</si>
  <si>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</si>
  <si>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</si>
  <si>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</si>
  <si>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</si>
  <si>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</si>
  <si>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</si>
  <si>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</si>
  <si>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</si>
  <si>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</si>
  <si>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</si>
  <si>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</si>
  <si>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</si>
  <si>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</si>
  <si>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</si>
  <si>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</si>
  <si>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</si>
  <si>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</si>
  <si>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</si>
  <si>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</si>
  <si>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</si>
  <si>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</si>
  <si>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</si>
  <si>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</si>
  <si>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</si>
  <si>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</si>
  <si>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</si>
  <si>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</si>
  <si>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</si>
  <si>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</si>
  <si>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</si>
  <si>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</si>
  <si>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</si>
  <si>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</si>
  <si>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</si>
  <si>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</si>
  <si>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</si>
  <si>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</si>
  <si>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</si>
  <si>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</si>
  <si>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</si>
  <si>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</si>
  <si>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</si>
  <si>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</si>
  <si>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</si>
  <si>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</si>
  <si>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</si>
  <si>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</si>
  <si>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</si>
  <si>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</si>
  <si>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</si>
  <si>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</si>
  <si>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</si>
  <si>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</si>
  <si>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</si>
  <si>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</si>
  <si>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</si>
  <si>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</si>
  <si>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</si>
  <si>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</si>
  <si>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</si>
  <si>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</si>
  <si>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</si>
  <si>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</si>
  <si>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</si>
  <si>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</si>
  <si>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</si>
  <si>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</si>
  <si>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</si>
  <si>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</si>
  <si>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</si>
  <si>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</si>
  <si>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</si>
  <si>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</si>
  <si>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</si>
  <si>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</si>
  <si>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</si>
  <si>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</si>
  <si>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</si>
  <si>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</si>
  <si>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</si>
  <si>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</si>
  <si>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</si>
  <si>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</si>
  <si>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</si>
  <si>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</si>
  <si>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</si>
  <si>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</si>
  <si>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</si>
  <si>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</si>
  <si>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</si>
  <si>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</si>
  <si>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</si>
  <si>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</si>
  <si>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</si>
  <si>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</si>
  <si>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</si>
  <si>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</si>
  <si>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</si>
  <si>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</si>
  <si>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</si>
  <si>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</si>
  <si>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</si>
  <si>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</si>
  <si>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</si>
  <si>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</si>
  <si>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</si>
  <si>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</si>
  <si>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</si>
  <si>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</si>
  <si>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</si>
  <si>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</si>
  <si>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</si>
  <si>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</si>
  <si>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</si>
  <si>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</si>
  <si>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</si>
  <si>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</si>
  <si>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</si>
  <si>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</si>
  <si>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</si>
  <si>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</si>
  <si>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</si>
  <si>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</si>
  <si>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</si>
  <si>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</si>
  <si>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</si>
  <si>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</si>
  <si>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</si>
  <si>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</si>
  <si>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</si>
  <si>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</si>
  <si>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</si>
  <si>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</si>
  <si>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</si>
  <si>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</si>
  <si>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</si>
  <si>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</si>
  <si>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</si>
  <si>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</si>
  <si>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</si>
  <si>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</si>
  <si>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</si>
  <si>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</si>
  <si>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</si>
  <si>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</si>
  <si>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</si>
  <si>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</si>
  <si>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</si>
  <si>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</si>
  <si>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</si>
  <si>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</si>
  <si>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</si>
  <si>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</si>
  <si>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</si>
  <si>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</si>
  <si>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</si>
  <si>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</si>
  <si>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</si>
  <si>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</si>
  <si>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</si>
  <si>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</si>
  <si>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</si>
  <si>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</si>
  <si>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</si>
  <si>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</si>
  <si>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</si>
  <si>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</si>
  <si>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</si>
  <si>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</si>
  <si>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</si>
  <si>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</si>
  <si>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</si>
  <si>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</si>
  <si>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</si>
  <si>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</si>
  <si>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</si>
  <si>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</si>
  <si>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</si>
  <si>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</si>
  <si>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</si>
  <si>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</si>
  <si>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</si>
  <si>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</si>
  <si>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</si>
  <si>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</si>
  <si>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</si>
  <si>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</si>
  <si>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</si>
  <si>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</si>
  <si>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</si>
  <si>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</si>
  <si>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</si>
  <si>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</si>
  <si>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</si>
  <si>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</si>
  <si>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</si>
  <si>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</si>
  <si>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</si>
  <si>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</si>
  <si>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</si>
  <si>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</si>
  <si>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</si>
  <si>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</si>
  <si>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</si>
  <si>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</si>
  <si>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</si>
  <si>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</si>
  <si>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</si>
  <si>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</si>
  <si>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</si>
  <si>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</si>
  <si>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</si>
  <si>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</si>
  <si>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</si>
  <si>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</si>
  <si>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</si>
  <si>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</si>
  <si>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</si>
  <si>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</si>
  <si>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</si>
  <si>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</si>
  <si>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</si>
  <si>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</si>
  <si>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</si>
  <si>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</si>
  <si>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</si>
  <si>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</si>
  <si>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</si>
  <si>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</si>
  <si>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</si>
  <si>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</si>
  <si>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</si>
  <si>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</si>
  <si>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</si>
  <si>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</si>
  <si>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</si>
  <si>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</si>
  <si>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</si>
  <si>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</si>
  <si>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</si>
  <si>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</si>
  <si>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</si>
  <si>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</si>
  <si>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</si>
  <si>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</si>
  <si>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</si>
  <si>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</si>
  <si>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</si>
  <si>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</si>
  <si>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</si>
  <si>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</si>
  <si>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</si>
  <si>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</si>
  <si>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</si>
  <si>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</si>
  <si>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</si>
  <si>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</si>
  <si>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</si>
  <si>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</si>
  <si>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</si>
  <si>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</si>
  <si>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</si>
  <si>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</si>
  <si>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</si>
  <si>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</si>
  <si>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</si>
  <si>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</si>
  <si>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</si>
  <si>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</si>
  <si>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</si>
  <si>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</si>
  <si>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</si>
  <si>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</si>
  <si>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</si>
  <si>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</si>
  <si>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</si>
  <si>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</si>
  <si>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</si>
  <si>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</si>
  <si>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</si>
  <si>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</si>
  <si>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</si>
  <si>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</si>
  <si>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</si>
  <si>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</si>
  <si>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</si>
  <si>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</si>
  <si>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</si>
  <si>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</si>
  <si>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</si>
  <si>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</si>
  <si>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</si>
  <si>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</si>
  <si>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</si>
  <si>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</si>
  <si>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</si>
  <si>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</si>
  <si>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</si>
  <si>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</si>
  <si>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</si>
  <si>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</si>
  <si>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</si>
  <si>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</si>
  <si>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</si>
  <si>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</si>
  <si>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</si>
  <si>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</si>
  <si>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</si>
  <si>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</si>
  <si>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</si>
  <si>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</si>
  <si>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</si>
  <si>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</si>
  <si>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</si>
  <si>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</si>
  <si>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</si>
  <si>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</si>
  <si>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</si>
  <si>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</si>
  <si>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</si>
  <si>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</si>
  <si>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</si>
  <si>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</si>
  <si>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</si>
  <si>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</si>
  <si>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</si>
  <si>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</si>
  <si>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</si>
  <si>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</si>
  <si>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</si>
  <si>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</si>
  <si>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</si>
  <si>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</si>
  <si>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</si>
  <si>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</si>
  <si>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</si>
  <si>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</si>
  <si>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</si>
  <si>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</si>
  <si>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</si>
  <si>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</si>
  <si>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</si>
  <si>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</si>
  <si>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</si>
  <si>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</si>
  <si>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</si>
  <si>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</si>
  <si>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</si>
  <si>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</si>
  <si>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</si>
  <si>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</si>
  <si>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</si>
  <si>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</si>
  <si>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</si>
  <si>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</si>
  <si>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</si>
  <si>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</si>
  <si>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</si>
  <si>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</si>
  <si>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</si>
  <si>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</si>
  <si>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</si>
  <si>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</si>
  <si>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</si>
  <si>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</si>
  <si>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</si>
  <si>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</si>
  <si>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</si>
  <si>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</si>
  <si>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</si>
  <si>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</si>
  <si>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</si>
  <si>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</si>
  <si>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</si>
  <si>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</si>
  <si>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</si>
  <si>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</si>
  <si>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</si>
  <si>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</si>
  <si>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</si>
  <si>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</si>
  <si>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</si>
  <si>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</si>
  <si>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</si>
  <si>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</si>
  <si>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</si>
  <si>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</si>
  <si>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</si>
  <si>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</si>
  <si>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</si>
  <si>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</si>
  <si>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</si>
  <si>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</si>
  <si>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</si>
  <si>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</si>
  <si>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</si>
  <si>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</si>
  <si>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</si>
  <si>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</si>
  <si>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</si>
  <si>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</si>
  <si>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</si>
  <si>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</si>
  <si>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</si>
  <si>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</si>
  <si>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</si>
  <si>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</si>
  <si>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</si>
  <si>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</si>
  <si>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</si>
  <si>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</si>
  <si>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</si>
  <si>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</si>
  <si>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</si>
  <si>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</si>
  <si>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</si>
  <si>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</si>
  <si>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</si>
  <si>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</si>
  <si>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</si>
  <si>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</si>
  <si>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</si>
  <si>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</si>
  <si>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</si>
  <si>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</si>
  <si>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</si>
  <si>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</si>
  <si>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</si>
  <si>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</si>
  <si>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</si>
  <si>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</si>
  <si>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</si>
  <si>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</si>
  <si>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</si>
  <si>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</si>
  <si>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</si>
  <si>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</si>
  <si>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</si>
  <si>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</si>
  <si>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</si>
  <si>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</si>
  <si>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</si>
  <si>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</si>
  <si>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</si>
  <si>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</si>
  <si>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</si>
  <si>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</si>
  <si>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</si>
  <si>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</si>
  <si>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</si>
  <si>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</si>
  <si>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</si>
  <si>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</si>
  <si>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</si>
  <si>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</si>
  <si>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</si>
  <si>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</si>
  <si>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</si>
  <si>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</si>
  <si>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</si>
  <si>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</si>
  <si>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</si>
  <si>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</si>
  <si>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</si>
  <si>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</si>
  <si>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</si>
  <si>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</si>
  <si>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</si>
  <si>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</si>
  <si>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</si>
  <si>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</si>
  <si>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</si>
  <si>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</si>
  <si>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</si>
  <si>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</si>
  <si>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</si>
  <si>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</si>
  <si>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</si>
  <si>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</si>
  <si>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</si>
  <si>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</si>
  <si>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</si>
  <si>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</si>
  <si>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</si>
  <si>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</si>
  <si>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</si>
  <si>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</si>
  <si>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</si>
  <si>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</si>
  <si>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</si>
  <si>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</si>
  <si>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</si>
  <si>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</si>
  <si>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</si>
  <si>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</si>
  <si>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</si>
  <si>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</si>
  <si>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</si>
  <si>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</si>
  <si>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</si>
  <si>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</si>
  <si>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</si>
  <si>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</si>
  <si>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</si>
  <si>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</si>
  <si>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</si>
  <si>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</si>
  <si>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</si>
  <si>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</si>
  <si>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</si>
  <si>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</si>
  <si>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</si>
  <si>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</si>
  <si>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</si>
  <si>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</si>
  <si>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</si>
  <si>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</si>
  <si>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</si>
  <si>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</si>
  <si>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</si>
  <si>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</si>
  <si>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</si>
  <si>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</si>
  <si>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</si>
  <si>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</si>
  <si>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</si>
  <si>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</si>
  <si>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</si>
  <si>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</si>
  <si>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</si>
  <si>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</si>
  <si>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</si>
  <si>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</si>
  <si>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</si>
  <si>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</si>
  <si>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</si>
  <si>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</si>
  <si>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</si>
  <si>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</si>
  <si>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</si>
  <si>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</si>
  <si>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</si>
  <si>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</si>
  <si>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</si>
  <si>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</si>
  <si>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</si>
  <si>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</si>
  <si>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</si>
  <si>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</si>
  <si>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</si>
  <si>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</si>
  <si>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</si>
  <si>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</si>
  <si>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</si>
  <si>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</si>
  <si>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</si>
  <si>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</si>
  <si>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</si>
  <si>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</si>
  <si>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</si>
  <si>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</si>
  <si>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</si>
  <si>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</si>
  <si>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</si>
  <si>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</si>
  <si>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</si>
  <si>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</si>
  <si>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</si>
  <si>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</si>
  <si>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</si>
  <si>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</si>
  <si>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</si>
  <si>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</si>
  <si>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</si>
  <si>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</si>
  <si>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</si>
  <si>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</si>
  <si>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</si>
  <si>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</si>
  <si>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</si>
  <si>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</si>
  <si>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</si>
  <si>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</si>
  <si>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</si>
  <si>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</si>
  <si>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</si>
  <si>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</si>
  <si>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</si>
  <si>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</si>
  <si>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</si>
  <si>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</si>
  <si>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</si>
  <si>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</si>
  <si>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</si>
  <si>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</si>
  <si>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</si>
  <si>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</si>
  <si>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</si>
  <si>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</si>
  <si>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</si>
  <si>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</si>
  <si>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</si>
  <si>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</si>
  <si>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</si>
  <si>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</si>
  <si>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</si>
  <si>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</si>
  <si>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</si>
  <si>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</si>
  <si>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</si>
  <si>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</si>
  <si>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</si>
  <si>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</si>
  <si>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</si>
  <si>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</si>
  <si>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</si>
  <si>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</si>
  <si>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</si>
  <si>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</si>
  <si>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</si>
  <si>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</si>
  <si>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</si>
  <si>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</si>
  <si>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</si>
  <si>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</si>
  <si>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</si>
  <si>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</si>
  <si>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</si>
  <si>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</si>
  <si>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</si>
  <si>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</si>
  <si>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</si>
  <si>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</si>
  <si>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</si>
  <si>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</si>
  <si>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</si>
  <si>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</si>
  <si>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</si>
  <si>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</si>
  <si>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</si>
  <si>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</si>
  <si>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</si>
  <si>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</si>
  <si>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</si>
  <si>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</si>
  <si>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</si>
  <si>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</si>
  <si>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</si>
  <si>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</si>
  <si>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</si>
  <si>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</si>
  <si>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</si>
  <si>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</si>
  <si>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</si>
  <si>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</si>
  <si>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</si>
  <si>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</si>
  <si>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</si>
  <si>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</si>
  <si>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</si>
  <si>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</si>
  <si>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</si>
  <si>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</si>
  <si>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</si>
  <si>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</si>
  <si>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</si>
  <si>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</si>
  <si>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</si>
  <si>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</si>
  <si>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</si>
  <si>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</si>
  <si>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</si>
  <si>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</si>
  <si>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</si>
  <si>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</si>
  <si>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</si>
  <si>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</si>
  <si>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</si>
  <si>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</si>
  <si>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</si>
  <si>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</si>
  <si>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</si>
  <si>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</si>
  <si>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</si>
  <si>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</si>
  <si>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</si>
  <si>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</si>
  <si>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</si>
  <si>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</si>
  <si>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</si>
  <si>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</si>
  <si>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</si>
  <si>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</si>
  <si>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</si>
  <si>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</si>
  <si>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</si>
  <si>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</si>
  <si>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</si>
  <si>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</si>
  <si>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</si>
  <si>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</si>
  <si>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</si>
  <si>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</si>
  <si>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</si>
  <si>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</si>
  <si>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</si>
  <si>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</si>
  <si>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</si>
  <si>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</si>
  <si>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</si>
  <si>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</si>
  <si>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</si>
  <si>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</si>
  <si>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</si>
  <si>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</si>
  <si>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</si>
  <si>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</si>
  <si>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</si>
  <si>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</si>
  <si>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</si>
  <si>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</si>
  <si>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</si>
  <si>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</si>
  <si>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</si>
  <si>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</si>
  <si>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</si>
  <si>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</si>
  <si>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</si>
  <si>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</si>
  <si>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</si>
  <si>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</si>
  <si>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</si>
  <si>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</si>
  <si>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</si>
  <si>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</si>
  <si>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</si>
  <si>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</si>
  <si>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</si>
  <si>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</si>
  <si>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</si>
  <si>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</si>
  <si>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</si>
  <si>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</si>
  <si>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</si>
  <si>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</si>
  <si>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</si>
  <si>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</si>
  <si>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</si>
  <si>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</si>
  <si>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</si>
  <si>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</si>
  <si>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</si>
  <si>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</si>
  <si>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</si>
  <si>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</si>
  <si>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</si>
  <si>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</si>
  <si>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</si>
  <si>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</si>
  <si>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</si>
  <si>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</si>
  <si>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</si>
  <si>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</si>
  <si>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</si>
  <si>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</si>
  <si>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</si>
  <si>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</si>
  <si>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</si>
  <si>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</si>
  <si>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</si>
  <si>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</si>
  <si>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</si>
  <si>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</si>
  <si>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</si>
  <si>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</si>
  <si>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</si>
  <si>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</si>
  <si>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</si>
  <si>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</si>
  <si>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</si>
  <si>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</si>
  <si>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</si>
  <si>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</si>
  <si>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</si>
  <si>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</si>
  <si>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</si>
  <si>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</si>
  <si>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</si>
  <si>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</si>
  <si>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</si>
  <si>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</si>
  <si>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</si>
  <si>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</si>
  <si>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</si>
  <si>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</si>
  <si>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</si>
  <si>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</si>
  <si>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</si>
  <si>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</si>
  <si>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</si>
  <si>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</si>
  <si>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</si>
  <si>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</si>
  <si>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</si>
  <si>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</si>
  <si>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</si>
  <si>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</si>
  <si>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</si>
  <si>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</si>
  <si>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</si>
  <si>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</si>
  <si>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</si>
  <si>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</si>
  <si>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</si>
  <si>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</si>
  <si>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</si>
  <si>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</si>
  <si>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</si>
  <si>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</si>
  <si>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</si>
  <si>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</si>
  <si>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</si>
  <si>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</si>
  <si>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</si>
  <si>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</si>
  <si>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</si>
  <si>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</si>
  <si>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</si>
  <si>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</si>
  <si>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</si>
  <si>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</si>
  <si>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</si>
  <si>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</si>
  <si>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</si>
  <si>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</si>
  <si>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</si>
  <si>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</si>
  <si>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</si>
  <si>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</si>
  <si>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</si>
  <si>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</si>
  <si>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</si>
  <si>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</si>
  <si>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</si>
  <si>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</si>
  <si>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</si>
  <si>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</si>
  <si>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</si>
  <si>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</si>
  <si>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</si>
  <si>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</si>
  <si>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</si>
  <si>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</si>
  <si>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</si>
  <si>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</si>
  <si>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</si>
  <si>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</si>
  <si>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</si>
  <si>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</si>
  <si>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</si>
  <si>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</si>
  <si>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</si>
  <si>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</si>
  <si>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</si>
  <si>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</si>
  <si>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</si>
  <si>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</si>
  <si>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</si>
  <si>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</si>
  <si>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</si>
  <si>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</si>
  <si>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</si>
  <si>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</si>
  <si>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</si>
  <si>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</si>
  <si>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</si>
  <si>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</si>
  <si>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</si>
  <si>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</si>
  <si>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</si>
  <si>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</si>
  <si>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</si>
  <si>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</si>
  <si>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</si>
  <si>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</si>
  <si>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</si>
  <si>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</si>
  <si>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</si>
  <si>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</si>
  <si>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</si>
  <si>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</si>
  <si>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</si>
  <si>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</si>
  <si>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</si>
  <si>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</si>
  <si>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</si>
  <si>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</si>
  <si>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</si>
  <si>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</si>
  <si>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</si>
  <si>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</si>
  <si>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</si>
  <si>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</si>
  <si>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</si>
  <si>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</si>
  <si>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</si>
  <si>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</si>
  <si>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</si>
  <si>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</si>
  <si>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</si>
  <si>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</si>
  <si>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</si>
  <si>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</si>
  <si>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</si>
  <si>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</si>
  <si>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</si>
  <si>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</si>
  <si>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</si>
  <si>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</si>
  <si>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</si>
  <si>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</si>
  <si>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</si>
  <si>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</si>
  <si>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</si>
  <si>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</si>
  <si>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</si>
  <si>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</si>
  <si>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</si>
  <si>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</si>
  <si>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</si>
  <si>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</si>
  <si>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</si>
  <si>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</si>
  <si>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</si>
  <si>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</si>
  <si>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</si>
  <si>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</si>
  <si>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</si>
  <si>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</si>
  <si>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</si>
  <si>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</si>
  <si>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</si>
  <si>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</si>
  <si>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</si>
  <si>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</si>
  <si>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</si>
  <si>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</si>
  <si>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</si>
  <si>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</si>
  <si>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</si>
  <si>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</si>
  <si>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</si>
  <si>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</si>
  <si>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</si>
  <si>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</si>
  <si>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</si>
  <si>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</si>
  <si>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</si>
  <si>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</si>
  <si>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</si>
  <si>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</si>
  <si>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</si>
  <si>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</si>
  <si>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</si>
  <si>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</si>
  <si>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</si>
  <si>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</si>
  <si>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</si>
  <si>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</si>
  <si>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</si>
  <si>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</si>
  <si>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</si>
  <si>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</si>
  <si>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</si>
  <si>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</si>
  <si>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</si>
  <si>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</si>
  <si>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</si>
  <si>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</si>
  <si>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</si>
  <si>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</si>
  <si>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</si>
  <si>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</si>
  <si>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</si>
  <si>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</si>
  <si>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</si>
  <si>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</si>
  <si>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</si>
  <si>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</si>
  <si>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</si>
  <si>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</si>
  <si>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</si>
  <si>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</si>
  <si>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</si>
  <si>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</si>
  <si>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</si>
  <si>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</si>
  <si>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</si>
  <si>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</si>
  <si>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</si>
  <si>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</si>
  <si>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</si>
  <si>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</si>
  <si>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</si>
  <si>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</si>
  <si>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</si>
  <si>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</si>
  <si>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</si>
  <si>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</si>
  <si>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</si>
  <si>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</si>
  <si>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</si>
  <si>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</si>
  <si>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</si>
  <si>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</si>
  <si>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</si>
  <si>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</si>
  <si>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</si>
  <si>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</si>
  <si>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</si>
  <si>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</si>
  <si>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</si>
  <si>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</si>
  <si>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</si>
  <si>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</si>
  <si>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</si>
  <si>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</si>
  <si>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</si>
  <si>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</si>
  <si>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</si>
  <si>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</si>
  <si>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</si>
  <si>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</si>
  <si>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</si>
  <si>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</si>
  <si>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</si>
  <si>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</si>
  <si>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</si>
  <si>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</si>
  <si>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</si>
  <si>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</si>
  <si>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</si>
  <si>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</si>
  <si>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</si>
  <si>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</si>
  <si>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</si>
  <si>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</si>
  <si>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</si>
  <si>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</si>
  <si>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</si>
  <si>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</si>
  <si>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</si>
  <si>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</si>
  <si>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</si>
  <si>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</si>
  <si>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</si>
  <si>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</si>
  <si>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</si>
  <si>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</si>
  <si>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</si>
  <si>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</si>
  <si>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</si>
  <si>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</si>
  <si>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</si>
  <si>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</si>
  <si>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</si>
  <si>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</si>
  <si>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</si>
  <si>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</si>
  <si>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</si>
  <si>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</si>
  <si>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</si>
  <si>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</si>
  <si>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</si>
  <si>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</si>
  <si>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</si>
  <si>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</si>
  <si>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</si>
  <si>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</si>
  <si>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</si>
  <si>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</si>
  <si>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</si>
  <si>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</si>
  <si>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</si>
  <si>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</si>
  <si>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</si>
  <si>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</si>
  <si>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</si>
  <si>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</si>
  <si>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</si>
  <si>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</si>
  <si>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</si>
  <si>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</si>
  <si>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</si>
  <si>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</si>
  <si>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</si>
  <si>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</si>
  <si>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</si>
  <si>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</si>
  <si>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</si>
  <si>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</si>
  <si>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</si>
  <si>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</si>
  <si>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</si>
  <si>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</si>
  <si>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</si>
  <si>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</si>
  <si>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</si>
  <si>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</si>
  <si>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</si>
  <si>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</si>
  <si>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</si>
  <si>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</si>
  <si>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</si>
  <si>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</si>
  <si>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</si>
  <si>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</si>
  <si>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</si>
  <si>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</si>
  <si>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</si>
  <si>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</si>
  <si>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</si>
  <si>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</si>
  <si>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</si>
  <si>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</si>
  <si>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</si>
  <si>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</si>
  <si>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</si>
  <si>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</si>
  <si>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</si>
  <si>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</si>
  <si>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</si>
  <si>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</si>
  <si>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</si>
  <si>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</si>
  <si>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</si>
  <si>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</si>
  <si>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</si>
  <si>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</si>
  <si>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</si>
  <si>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</si>
  <si>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</si>
  <si>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</si>
  <si>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</si>
  <si>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</si>
  <si>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</si>
  <si>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</si>
  <si>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</si>
  <si>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</si>
  <si>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</si>
  <si>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</si>
  <si>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</si>
  <si>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</si>
  <si>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</si>
  <si>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</si>
  <si>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</si>
  <si>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</si>
  <si>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</si>
  <si>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</si>
  <si>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</si>
  <si>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</si>
  <si>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</si>
  <si>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</si>
  <si>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</si>
  <si>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</si>
  <si>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</si>
  <si>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</si>
  <si>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</si>
  <si>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</si>
  <si>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</si>
  <si>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</si>
  <si>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</si>
  <si>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</si>
  <si>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</si>
  <si>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</si>
  <si>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</si>
  <si>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</si>
  <si>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</si>
  <si>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</si>
  <si>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</si>
  <si>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</si>
  <si>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</si>
  <si>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</si>
  <si>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</si>
  <si>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</si>
  <si>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</si>
  <si>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</si>
  <si>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</si>
  <si>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</si>
  <si>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</si>
  <si>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</si>
  <si>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</si>
  <si>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</si>
  <si>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</si>
  <si>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</si>
  <si>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</si>
  <si>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</si>
  <si>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</si>
  <si>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</si>
  <si>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</si>
  <si>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</si>
  <si>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</si>
  <si>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</si>
  <si>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</si>
  <si>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</si>
  <si>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</si>
  <si>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</si>
  <si>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</si>
  <si>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</si>
  <si>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</si>
  <si>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</si>
  <si>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</si>
  <si>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</si>
  <si>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</si>
  <si>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</si>
  <si>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</si>
  <si>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</si>
  <si>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</si>
  <si>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</si>
  <si>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</si>
  <si>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</si>
  <si>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</si>
  <si>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</si>
  <si>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</si>
  <si>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</si>
  <si>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</si>
  <si>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</si>
  <si>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</si>
  <si>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</si>
  <si>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</si>
  <si>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</si>
  <si>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</si>
  <si>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</si>
  <si>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</si>
  <si>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</si>
  <si>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</si>
  <si>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</si>
  <si>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</si>
  <si>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</si>
  <si>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</si>
  <si>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</si>
  <si>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</si>
  <si>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</si>
  <si>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</si>
  <si>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</si>
  <si>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</si>
  <si>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</si>
  <si>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</si>
  <si>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</si>
  <si>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</si>
  <si>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</si>
  <si>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</si>
  <si>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</si>
  <si>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</si>
  <si>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</si>
  <si>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</si>
  <si>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</si>
  <si>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</si>
  <si>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</si>
  <si>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</si>
  <si>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</si>
  <si>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</si>
  <si>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</si>
  <si>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</si>
  <si>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</si>
  <si>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</si>
  <si>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</si>
  <si>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</si>
  <si>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</si>
  <si>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</si>
  <si>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</si>
  <si>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</si>
  <si>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</si>
  <si>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</si>
  <si>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</si>
  <si>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</si>
  <si>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</si>
  <si>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</si>
  <si>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</si>
  <si>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</si>
  <si>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</si>
  <si>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</si>
  <si>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</si>
  <si>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</si>
  <si>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</si>
  <si>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</si>
  <si>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</si>
  <si>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</si>
  <si>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</si>
  <si>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</si>
  <si>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</si>
  <si>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</si>
  <si>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</si>
  <si>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</si>
  <si>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</si>
  <si>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</si>
  <si>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</si>
  <si>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</si>
  <si>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</si>
  <si>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</si>
  <si>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</si>
  <si>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</si>
  <si>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</si>
  <si>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</si>
  <si>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</si>
  <si>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</si>
  <si>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</si>
  <si>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</si>
  <si>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</si>
  <si>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</si>
  <si>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</si>
  <si>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</si>
  <si>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</si>
  <si>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</si>
  <si>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</si>
  <si>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</si>
  <si>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</si>
  <si>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</si>
  <si>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</si>
  <si>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</si>
  <si>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</si>
  <si>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</si>
  <si>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</si>
  <si>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</si>
  <si>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</si>
  <si>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</si>
  <si>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</si>
  <si>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</si>
  <si>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</si>
  <si>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</si>
  <si>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</si>
  <si>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</si>
  <si>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</si>
  <si>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</si>
  <si>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</si>
  <si>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</si>
  <si>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</si>
  <si>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</si>
  <si>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</si>
  <si>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</si>
  <si>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</si>
  <si>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</si>
  <si>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</si>
  <si>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</si>
  <si>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</si>
  <si>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</si>
  <si>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</si>
  <si>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</si>
  <si>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</si>
  <si>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</si>
  <si>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</si>
  <si>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</si>
  <si>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</si>
  <si>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</si>
  <si>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</si>
  <si>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</si>
  <si>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</si>
  <si>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</si>
  <si>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</si>
  <si>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</si>
  <si>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</si>
  <si>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</si>
  <si>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</si>
  <si>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</si>
  <si>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</si>
  <si>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</si>
  <si>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</si>
  <si>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</si>
  <si>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</si>
  <si>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</si>
  <si>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</si>
  <si>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</si>
  <si>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</si>
  <si>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</si>
  <si>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</si>
  <si>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</si>
  <si>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</si>
  <si>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</si>
  <si>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</si>
  <si>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</si>
  <si>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</si>
  <si>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</si>
  <si>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</si>
  <si>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</si>
  <si>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</si>
  <si>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</si>
  <si>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</si>
  <si>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</si>
  <si>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</si>
  <si>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</si>
  <si>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</si>
  <si>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</si>
  <si>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</si>
  <si>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</si>
  <si>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</si>
  <si>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</si>
  <si>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</si>
  <si>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</si>
  <si>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</si>
  <si>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</si>
  <si>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</si>
  <si>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</si>
  <si>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</si>
  <si>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</si>
  <si>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</si>
  <si>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</si>
  <si>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</si>
  <si>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</si>
  <si>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</si>
  <si>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</si>
  <si>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</si>
  <si>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</si>
  <si>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</si>
  <si>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</si>
  <si>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</si>
  <si>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</si>
  <si>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</si>
  <si>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</si>
  <si>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</si>
  <si>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</si>
  <si>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</si>
  <si>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</si>
  <si>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</si>
  <si>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</si>
  <si>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</si>
  <si>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</si>
  <si>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</si>
  <si>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</si>
  <si>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</si>
  <si>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</si>
  <si>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</si>
  <si>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</si>
  <si>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</si>
  <si>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</si>
  <si>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</si>
  <si>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</si>
  <si>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</si>
  <si>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</si>
  <si>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</si>
  <si>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</si>
  <si>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</si>
  <si>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</si>
  <si>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</si>
  <si>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</si>
  <si>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</si>
  <si>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</si>
  <si>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</si>
  <si>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</si>
  <si>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</si>
  <si>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</si>
  <si>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</si>
  <si>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</si>
  <si>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</si>
  <si>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</si>
  <si>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</si>
  <si>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</si>
  <si>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</si>
  <si>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</si>
  <si>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</si>
  <si>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</si>
  <si>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</si>
  <si>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</si>
  <si>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</si>
  <si>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</si>
  <si>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</si>
  <si>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</si>
  <si>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</si>
  <si>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</si>
  <si>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</si>
  <si>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</si>
  <si>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</si>
  <si>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</si>
  <si>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</si>
  <si>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</si>
  <si>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</si>
  <si>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</si>
  <si>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</si>
  <si>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</si>
  <si>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</si>
  <si>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</si>
  <si>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</si>
  <si>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</si>
  <si>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</si>
  <si>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</si>
  <si>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</si>
  <si>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</si>
  <si>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</si>
  <si>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</si>
  <si>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</si>
  <si>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</si>
  <si>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</si>
  <si>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</si>
  <si>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</si>
  <si>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</si>
  <si>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</si>
  <si>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</si>
  <si>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</si>
  <si>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</si>
  <si>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</si>
  <si>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</si>
  <si>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</si>
  <si>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</si>
  <si>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</si>
  <si>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</si>
  <si>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</si>
  <si>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</si>
  <si>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</si>
  <si>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</si>
  <si>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</si>
  <si>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</si>
  <si>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</si>
  <si>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</si>
  <si>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</si>
  <si>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</si>
  <si>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</si>
  <si>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</si>
  <si>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</si>
  <si>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</si>
  <si>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</si>
  <si>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</si>
  <si>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</si>
  <si>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</si>
  <si>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</si>
  <si>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</si>
  <si>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</si>
  <si>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</si>
  <si>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</si>
  <si>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</si>
  <si>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</si>
  <si>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</si>
  <si>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</si>
  <si>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</si>
  <si>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</si>
  <si>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</si>
  <si>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</si>
  <si>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</si>
  <si>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</si>
  <si>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</si>
  <si>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</si>
  <si>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</si>
  <si>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</si>
  <si>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</si>
  <si>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</si>
  <si>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</si>
  <si>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</si>
  <si>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</si>
  <si>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</si>
  <si>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</si>
  <si>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</si>
  <si>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</si>
  <si>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</si>
  <si>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</si>
  <si>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</si>
  <si>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</si>
  <si>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</si>
  <si>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</si>
  <si>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</si>
  <si>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</si>
  <si>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</si>
  <si>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</si>
  <si>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</si>
  <si>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</si>
  <si>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</si>
  <si>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</si>
  <si>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</si>
  <si>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</si>
  <si>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</si>
  <si>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</si>
  <si>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</si>
  <si>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</si>
  <si>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</si>
  <si>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</si>
  <si>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</si>
  <si>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</si>
  <si>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</si>
  <si>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</si>
  <si>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</si>
  <si>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</si>
  <si>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</si>
  <si>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</si>
  <si>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</si>
  <si>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</si>
  <si>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</si>
  <si>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</si>
  <si>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</si>
  <si>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</si>
  <si>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</si>
  <si>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</si>
  <si>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</si>
  <si>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</si>
  <si>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</si>
  <si>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</si>
  <si>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</si>
  <si>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</si>
  <si>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</si>
  <si>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</si>
  <si>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</si>
  <si>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</si>
  <si>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</si>
  <si>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</si>
  <si>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</si>
  <si>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</si>
  <si>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</si>
  <si>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</si>
  <si>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</si>
  <si>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</si>
  <si>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</si>
  <si>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</si>
  <si>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</si>
  <si>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</si>
  <si>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</si>
  <si>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</si>
  <si>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</si>
  <si>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</si>
  <si>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</si>
  <si>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</si>
  <si>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</si>
  <si>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</si>
  <si>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</si>
  <si>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</si>
  <si>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</si>
  <si>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</si>
  <si>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</si>
  <si>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</si>
  <si>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</si>
  <si>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</si>
  <si>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</si>
  <si>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</si>
  <si>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</si>
  <si>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</si>
  <si>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</si>
  <si>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</si>
  <si>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</si>
  <si>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</si>
  <si>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</si>
  <si>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</si>
  <si>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</si>
  <si>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</si>
  <si>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</si>
  <si>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</si>
  <si>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</si>
  <si>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</si>
  <si>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</si>
  <si>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</si>
  <si>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</si>
  <si>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</si>
  <si>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</si>
  <si>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</si>
  <si>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</si>
  <si>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</si>
  <si>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</si>
  <si>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</si>
  <si>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</si>
  <si>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</si>
  <si>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</si>
  <si>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</si>
  <si>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</si>
  <si>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</si>
  <si>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</si>
  <si>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</si>
  <si>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</si>
  <si>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</si>
  <si>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</si>
  <si>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</si>
  <si>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</si>
  <si>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</si>
  <si>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</si>
  <si>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</si>
  <si>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</si>
  <si>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</si>
  <si>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</si>
  <si>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</si>
  <si>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</si>
  <si>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</si>
  <si>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</si>
  <si>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</si>
  <si>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</si>
  <si>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</si>
  <si>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</si>
  <si>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</si>
  <si>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</si>
  <si>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</si>
  <si>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</si>
  <si>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</si>
  <si>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</si>
  <si>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</si>
  <si>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</si>
  <si>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</si>
  <si>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</si>
  <si>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</si>
  <si>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</si>
  <si>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</si>
  <si>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</si>
  <si>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</si>
  <si>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</si>
  <si>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</si>
  <si>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</si>
  <si>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</si>
  <si>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</si>
  <si>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</si>
  <si>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</si>
  <si>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</si>
  <si>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</si>
  <si>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</si>
  <si>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</si>
  <si>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</si>
  <si>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</si>
  <si>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</si>
  <si>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</si>
  <si>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</si>
  <si>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</si>
  <si>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</si>
  <si>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</si>
  <si>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</si>
  <si>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</si>
  <si>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</si>
  <si>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</si>
  <si>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</si>
  <si>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</si>
  <si>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</si>
  <si>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</si>
  <si>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</si>
  <si>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</si>
  <si>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</si>
  <si>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</si>
  <si>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</si>
  <si>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</si>
  <si>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</si>
  <si>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</si>
  <si>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</si>
  <si>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</si>
  <si>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</si>
  <si>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</si>
  <si>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</si>
  <si>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</si>
  <si>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</si>
  <si>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</si>
  <si>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</si>
  <si>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</si>
  <si>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</si>
  <si>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</si>
  <si>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</si>
  <si>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</si>
  <si>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</si>
  <si>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</si>
  <si>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</si>
  <si>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</si>
  <si>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</si>
  <si>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</si>
  <si>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</si>
  <si>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</si>
  <si>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</si>
  <si>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</si>
  <si>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</si>
  <si>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</si>
  <si>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</si>
  <si>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</si>
  <si>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</si>
  <si>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</si>
  <si>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</si>
  <si>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</si>
  <si>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</si>
  <si>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</si>
  <si>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</si>
  <si>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</si>
  <si>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</si>
  <si>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</si>
  <si>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</si>
  <si>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</si>
  <si>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</si>
  <si>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</si>
  <si>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</si>
  <si>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</si>
  <si>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</si>
  <si>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</si>
  <si>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</si>
  <si>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</si>
  <si>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</si>
  <si>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</si>
  <si>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</si>
  <si>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</si>
  <si>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</si>
  <si>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</si>
  <si>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</si>
  <si>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</si>
  <si>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</si>
  <si>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</si>
  <si>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</si>
  <si>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</si>
  <si>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</si>
  <si>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</si>
  <si>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</si>
  <si>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</si>
  <si>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</si>
  <si>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</si>
  <si>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</si>
  <si>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</si>
  <si>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</si>
  <si>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</si>
  <si>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</si>
  <si>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</si>
  <si>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</si>
  <si>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</si>
  <si>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</si>
  <si>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</si>
  <si>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</si>
  <si>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</si>
  <si>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</si>
  <si>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</si>
  <si>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</si>
  <si>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</si>
  <si>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</si>
  <si>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</si>
  <si>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</si>
  <si>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</si>
  <si>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</si>
  <si>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</si>
  <si>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</si>
  <si>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</si>
  <si>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</si>
  <si>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</si>
  <si>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</si>
  <si>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</si>
  <si>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</si>
  <si>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</si>
  <si>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</si>
  <si>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</si>
  <si>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</si>
  <si>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</si>
  <si>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</si>
  <si>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</si>
  <si>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</si>
  <si>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</si>
  <si>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</si>
  <si>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</si>
  <si>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</si>
  <si>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</si>
  <si>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</si>
  <si>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</si>
  <si>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</si>
  <si>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</si>
  <si>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</si>
  <si>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</si>
  <si>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</si>
  <si>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</si>
  <si>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</si>
  <si>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</si>
  <si>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</si>
  <si>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</si>
  <si>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</si>
  <si>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</si>
  <si>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</si>
  <si>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</si>
  <si>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</si>
  <si>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</si>
  <si>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</si>
  <si>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</si>
  <si>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</si>
  <si>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</si>
  <si>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</si>
  <si>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</si>
  <si>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</si>
  <si>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</si>
  <si>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</si>
  <si>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</si>
  <si>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</si>
  <si>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</si>
  <si>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</si>
  <si>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</si>
  <si>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</si>
  <si>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</si>
  <si>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</si>
  <si>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</si>
  <si>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</si>
  <si>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</si>
  <si>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</si>
  <si>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</si>
  <si>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</si>
  <si>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</si>
  <si>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</si>
  <si>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</si>
  <si>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</si>
  <si>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</si>
  <si>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</si>
  <si>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</si>
  <si>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</si>
  <si>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</si>
  <si>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</si>
  <si>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</si>
  <si>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</si>
  <si>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</si>
  <si>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</si>
  <si>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</si>
  <si>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</si>
  <si>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</si>
  <si>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</si>
  <si>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</si>
  <si>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</si>
  <si>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</si>
  <si>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</si>
  <si>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</si>
  <si>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</si>
  <si>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</si>
  <si>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</si>
  <si>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</si>
  <si>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</si>
  <si>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</si>
  <si>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</si>
  <si>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</si>
  <si>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</si>
  <si>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</si>
  <si>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</si>
  <si>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</si>
  <si>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</si>
  <si>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</si>
  <si>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</si>
  <si>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</si>
  <si>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</si>
  <si>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</si>
  <si>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</si>
  <si>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</si>
  <si>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</si>
  <si>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</si>
  <si>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</si>
  <si>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</si>
  <si>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</si>
  <si>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</si>
  <si>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</si>
  <si>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</si>
  <si>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</si>
  <si>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</si>
  <si>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</si>
  <si>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</si>
  <si>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</si>
  <si>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</si>
  <si>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</si>
  <si>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</si>
  <si>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</si>
  <si>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</si>
  <si>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</si>
  <si>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</si>
  <si>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</si>
  <si>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</si>
  <si>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</si>
  <si>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</si>
  <si>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</si>
  <si>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</si>
  <si>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</si>
  <si>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</si>
  <si>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</si>
  <si>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</si>
  <si>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</si>
  <si>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</si>
  <si>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</si>
  <si>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</si>
  <si>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</si>
  <si>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</si>
  <si>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</si>
  <si>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</si>
  <si>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</si>
  <si>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</si>
  <si>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</si>
  <si>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</si>
  <si>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</si>
  <si>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</si>
  <si>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</si>
  <si>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</si>
  <si>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</si>
  <si>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</si>
  <si>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</si>
  <si>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</si>
  <si>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</si>
  <si>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</si>
  <si>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</si>
  <si>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</si>
  <si>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</si>
  <si>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</si>
  <si>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</si>
  <si>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</si>
  <si>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</si>
  <si>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</si>
  <si>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</si>
  <si>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</si>
  <si>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</si>
  <si>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</si>
  <si>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</si>
  <si>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</si>
  <si>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</si>
  <si>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</si>
  <si>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</si>
  <si>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</si>
  <si>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</si>
  <si>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</si>
  <si>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</si>
  <si>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</si>
  <si>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</si>
  <si>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</si>
  <si>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</si>
  <si>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</si>
  <si>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</si>
  <si>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</si>
  <si>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</si>
  <si>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</si>
  <si>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</si>
  <si>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</si>
  <si>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</si>
  <si>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</si>
  <si>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</si>
  <si>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</si>
  <si>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</si>
  <si>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</si>
  <si>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</si>
  <si>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</si>
  <si>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</si>
  <si>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</si>
  <si>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</si>
  <si>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</si>
  <si>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</si>
  <si>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</si>
  <si>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</si>
  <si>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</si>
  <si>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</si>
  <si>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</si>
  <si>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</si>
  <si>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</si>
  <si>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</si>
  <si>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</si>
  <si>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</si>
  <si>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</si>
  <si>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</si>
  <si>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</si>
  <si>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</si>
  <si>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</si>
  <si>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</si>
  <si>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</si>
  <si>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</si>
  <si>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</si>
  <si>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</si>
  <si>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</si>
  <si>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</si>
  <si>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</si>
  <si>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</si>
  <si>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</si>
  <si>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</si>
  <si>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</si>
  <si>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</si>
  <si>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</si>
  <si>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</si>
  <si>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</si>
  <si>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</si>
  <si>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</si>
  <si>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</si>
  <si>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</si>
  <si>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</si>
  <si>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</si>
  <si>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</si>
  <si>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</si>
  <si>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</si>
  <si>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</si>
  <si>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</si>
  <si>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</si>
  <si>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</si>
  <si>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</si>
  <si>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</si>
  <si>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</si>
  <si>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</si>
  <si>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</si>
  <si>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</si>
  <si>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</si>
  <si>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</si>
  <si>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</si>
  <si>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</si>
  <si>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</si>
  <si>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</si>
  <si>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</si>
  <si>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</si>
  <si>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</si>
  <si>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</si>
  <si>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</si>
  <si>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</si>
  <si>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</si>
  <si>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</si>
  <si>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</si>
  <si>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</si>
  <si>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</si>
  <si>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</si>
  <si>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</si>
  <si>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</si>
  <si>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</si>
  <si>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</si>
  <si>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</si>
  <si>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</si>
  <si>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</si>
  <si>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</si>
  <si>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</si>
  <si>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</si>
  <si>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</si>
  <si>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</si>
  <si>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</si>
  <si>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</si>
  <si>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</si>
  <si>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</si>
  <si>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</si>
  <si>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</si>
  <si>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</si>
  <si>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</si>
  <si>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</si>
  <si>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</si>
  <si>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</si>
  <si>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</si>
  <si>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</si>
  <si>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</si>
  <si>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</si>
  <si>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</si>
  <si>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</si>
  <si>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</si>
  <si>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</si>
  <si>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</si>
  <si>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</si>
  <si>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</si>
  <si>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</si>
  <si>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</si>
  <si>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</si>
  <si>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</si>
  <si>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</si>
  <si>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</si>
  <si>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</si>
  <si>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</si>
  <si>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</si>
  <si>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</si>
  <si>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</si>
  <si>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</si>
  <si>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</si>
  <si>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</si>
  <si>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</si>
  <si>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</si>
  <si>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</si>
  <si>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</si>
  <si>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</si>
  <si>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</si>
  <si>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</si>
  <si>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</si>
  <si>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</si>
  <si>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</si>
  <si>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</si>
  <si>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</si>
  <si>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</si>
  <si>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</si>
  <si>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</si>
  <si>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</si>
  <si>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</si>
  <si>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</si>
  <si>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</si>
  <si>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</si>
  <si>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</si>
  <si>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</si>
  <si>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</si>
  <si>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</si>
  <si>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</si>
  <si>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</si>
  <si>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</si>
  <si>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</si>
  <si>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</si>
  <si>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</si>
  <si>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</si>
  <si>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</si>
  <si>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</si>
  <si>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</si>
  <si>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</si>
  <si>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</si>
  <si>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</si>
  <si>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</si>
  <si>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</si>
  <si>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</si>
  <si>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</si>
  <si>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</si>
  <si>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</si>
  <si>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</si>
  <si>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</si>
  <si>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</si>
  <si>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</si>
  <si>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</si>
  <si>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</si>
  <si>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</si>
  <si>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</si>
  <si>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</si>
  <si>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</si>
  <si>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</si>
  <si>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</si>
  <si>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</si>
  <si>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</si>
  <si>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</si>
  <si>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</si>
  <si>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</si>
  <si>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</si>
  <si>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</si>
  <si>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</si>
  <si>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</si>
  <si>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</si>
  <si>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</si>
  <si>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</si>
  <si>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</si>
  <si>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</si>
  <si>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</si>
  <si>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</si>
  <si>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</si>
  <si>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</si>
  <si>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</si>
  <si>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</si>
  <si>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</si>
  <si>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</si>
  <si>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</si>
  <si>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</si>
  <si>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</si>
  <si>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</si>
  <si>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</si>
  <si>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</si>
  <si>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</si>
  <si>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</si>
  <si>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</si>
  <si>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</si>
  <si>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</si>
  <si>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</si>
  <si>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</si>
  <si>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</si>
  <si>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</si>
  <si>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</si>
  <si>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</si>
  <si>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</si>
  <si>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</si>
  <si>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</si>
  <si>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</si>
  <si>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</si>
  <si>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</si>
  <si>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</si>
  <si>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</si>
  <si>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</si>
  <si>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</si>
  <si>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</si>
  <si>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</si>
  <si>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</si>
  <si>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</si>
  <si>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</si>
  <si>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</si>
  <si>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</si>
  <si>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</si>
  <si>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</si>
  <si>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</si>
  <si>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</si>
  <si>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</si>
  <si>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</si>
  <si>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</si>
  <si>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</si>
  <si>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</si>
  <si>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</si>
  <si>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</si>
  <si>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</si>
  <si>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</si>
  <si>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</si>
  <si>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</si>
  <si>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</si>
  <si>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</si>
  <si>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</si>
  <si>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</si>
  <si>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</si>
  <si>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</si>
  <si>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</si>
  <si>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</si>
  <si>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</si>
  <si>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</si>
  <si>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</si>
  <si>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</si>
  <si>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</si>
  <si>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</si>
  <si>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</si>
  <si>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</si>
  <si>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</si>
  <si>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</si>
  <si>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</si>
  <si>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</si>
  <si>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</si>
  <si>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</si>
  <si>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</si>
  <si>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</si>
  <si>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</si>
  <si>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</si>
  <si>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</si>
  <si>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</si>
  <si>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</si>
  <si>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</si>
  <si>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</si>
  <si>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</si>
  <si>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</si>
  <si>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</si>
  <si>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</si>
  <si>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</si>
  <si>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</si>
  <si>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</si>
  <si>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</si>
  <si>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</si>
  <si>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</si>
  <si>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</si>
  <si>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</si>
  <si>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</si>
  <si>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</si>
  <si>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</si>
  <si>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</si>
  <si>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</si>
  <si>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</si>
  <si>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</si>
  <si>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</si>
  <si>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</si>
  <si>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</si>
  <si>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</si>
  <si>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</si>
  <si>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</si>
  <si>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</si>
  <si>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</si>
  <si>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</si>
  <si>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</si>
  <si>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</si>
  <si>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</si>
  <si>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</si>
  <si>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</si>
  <si>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</si>
  <si>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</si>
  <si>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</si>
  <si>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</si>
  <si>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</si>
  <si>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</si>
  <si>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</si>
  <si>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</si>
  <si>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</si>
  <si>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</si>
  <si>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</si>
  <si>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</si>
  <si>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</si>
  <si>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</si>
  <si>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</si>
  <si>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</si>
  <si>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</si>
  <si>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</si>
  <si>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</si>
  <si>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</si>
  <si>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</si>
  <si>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</si>
  <si>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</si>
  <si>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</si>
  <si>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</si>
  <si>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</si>
  <si>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</si>
  <si>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</si>
  <si>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</si>
  <si>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</si>
  <si>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</si>
  <si>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</si>
  <si>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</si>
  <si>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</si>
  <si>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</si>
  <si>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</si>
  <si>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</si>
  <si>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</si>
  <si>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</si>
  <si>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</si>
  <si>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</si>
  <si>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</si>
  <si>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</si>
  <si>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</si>
  <si>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</si>
  <si>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</si>
  <si>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</si>
  <si>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</si>
  <si>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</si>
  <si>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</si>
  <si>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</si>
  <si>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</si>
  <si>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</si>
  <si>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</si>
  <si>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</si>
  <si>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</si>
  <si>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</si>
  <si>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</si>
  <si>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</si>
  <si>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</si>
  <si>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</si>
  <si>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</si>
  <si>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</si>
  <si>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</si>
  <si>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</si>
  <si>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</si>
  <si>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</si>
  <si>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</si>
  <si>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</si>
  <si>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</si>
  <si>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</si>
  <si>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</si>
  <si>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</si>
  <si>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</si>
  <si>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</si>
  <si>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</si>
  <si>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</si>
  <si>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</si>
  <si>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</si>
  <si>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</si>
  <si>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</si>
  <si>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</si>
  <si>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</si>
  <si>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</si>
  <si>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</si>
  <si>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</si>
  <si>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</si>
  <si>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</si>
  <si>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</si>
  <si>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</si>
  <si>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</si>
  <si>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</si>
  <si>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</si>
  <si>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</si>
  <si>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</si>
  <si>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</si>
  <si>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</si>
  <si>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</si>
  <si>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</si>
  <si>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</si>
  <si>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</si>
  <si>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</si>
  <si>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</si>
  <si>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</si>
  <si>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</si>
  <si>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</si>
  <si>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</si>
  <si>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</si>
  <si>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</si>
  <si>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</si>
  <si>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</si>
  <si>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</si>
  <si>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</si>
  <si>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</si>
  <si>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</si>
  <si>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</si>
  <si>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</si>
  <si>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</si>
  <si>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</si>
  <si>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</si>
  <si>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</si>
  <si>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</si>
  <si>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</si>
  <si>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</si>
  <si>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</si>
  <si>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</si>
  <si>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</si>
  <si>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</si>
  <si>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</si>
  <si>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</si>
  <si>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</si>
  <si>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</si>
  <si>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</si>
  <si>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</si>
  <si>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</si>
  <si>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</si>
  <si>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</si>
  <si>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</si>
  <si>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</si>
  <si>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</si>
  <si>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</si>
  <si>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</si>
  <si>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</si>
  <si>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</si>
  <si>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</si>
  <si>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</si>
  <si>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</si>
  <si>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</si>
  <si>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</si>
  <si>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</si>
  <si>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</si>
  <si>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</si>
  <si>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</si>
  <si>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</si>
  <si>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</si>
  <si>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</si>
  <si>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</si>
  <si>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</si>
  <si>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</si>
  <si>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</si>
  <si>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</si>
  <si>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</si>
  <si>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</si>
  <si>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</si>
  <si>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</si>
  <si>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</si>
  <si>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</si>
  <si>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</si>
  <si>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</si>
  <si>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</si>
  <si>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</si>
  <si>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</si>
  <si>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</si>
  <si>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</si>
  <si>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</si>
  <si>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</si>
  <si>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</si>
  <si>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</si>
  <si>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</si>
  <si>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</si>
  <si>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</si>
  <si>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</si>
  <si>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</si>
  <si>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</si>
  <si>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</si>
  <si>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</si>
  <si>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</si>
  <si>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</si>
  <si>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</si>
  <si>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</si>
  <si>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</si>
  <si>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</si>
  <si>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</si>
  <si>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</si>
  <si>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</si>
  <si>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</si>
  <si>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</si>
  <si>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</si>
  <si>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</si>
  <si>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</si>
  <si>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</si>
  <si>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</si>
  <si>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</si>
  <si>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</si>
  <si>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</si>
  <si>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</si>
  <si>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</si>
  <si>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</si>
  <si>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</si>
  <si>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</si>
  <si>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</si>
  <si>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</si>
  <si>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</si>
  <si>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</si>
  <si>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</si>
  <si>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</si>
  <si>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</si>
  <si>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</si>
  <si>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</si>
  <si>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</si>
  <si>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</si>
  <si>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</si>
  <si>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</si>
  <si>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</si>
  <si>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</si>
  <si>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</si>
  <si>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</si>
  <si>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</si>
  <si>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</si>
  <si>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</si>
  <si>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</si>
  <si>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</si>
  <si>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</si>
  <si>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</si>
  <si>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</si>
  <si>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</si>
  <si>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</si>
  <si>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</si>
  <si>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</si>
  <si>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</si>
  <si>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</si>
  <si>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</si>
  <si>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</si>
  <si>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</si>
  <si>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</si>
  <si>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</si>
  <si>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</si>
  <si>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</si>
  <si>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</si>
  <si>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</si>
  <si>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</si>
  <si>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</si>
  <si>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</si>
  <si>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</si>
  <si>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</si>
  <si>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</si>
  <si>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</si>
  <si>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</si>
  <si>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</si>
  <si>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</si>
  <si>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</si>
  <si>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</si>
  <si>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</si>
  <si>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</si>
  <si>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</si>
  <si>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</si>
  <si>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</si>
  <si>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</si>
  <si>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</si>
  <si>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</si>
  <si>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</si>
  <si>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</si>
  <si>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</si>
  <si>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</si>
  <si>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</si>
  <si>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</si>
  <si>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</si>
  <si>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</si>
  <si>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</si>
  <si>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</si>
  <si>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</si>
  <si>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</si>
  <si>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</si>
  <si>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</si>
  <si>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</si>
  <si>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</si>
  <si>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</si>
  <si>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</si>
  <si>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</si>
  <si>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</si>
  <si>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</si>
  <si>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</si>
  <si>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</si>
  <si>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</si>
  <si>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</si>
  <si>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</si>
  <si>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</si>
  <si>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</si>
  <si>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</si>
  <si>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</si>
  <si>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</si>
  <si>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</si>
  <si>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</si>
  <si>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</si>
  <si>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</si>
  <si>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</si>
  <si>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</si>
  <si>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</si>
  <si>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</si>
  <si>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</si>
  <si>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</si>
  <si>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</si>
  <si>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</si>
  <si>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</si>
  <si>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</si>
  <si>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</si>
  <si>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</si>
  <si>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</si>
  <si>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</si>
  <si>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</si>
  <si>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</si>
  <si>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</si>
  <si>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</si>
  <si>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</si>
  <si>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</si>
  <si>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</si>
  <si>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</si>
  <si>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</si>
  <si>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</si>
  <si>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</si>
  <si>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</si>
  <si>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</si>
  <si>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</si>
  <si>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</si>
  <si>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</si>
  <si>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</si>
  <si>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</si>
  <si>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</si>
  <si>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</si>
  <si>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</si>
  <si>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</si>
  <si>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</si>
  <si>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</si>
  <si>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</si>
  <si>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</si>
  <si>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</si>
  <si>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</si>
  <si>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</si>
  <si>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</si>
  <si>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</si>
  <si>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</si>
  <si>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</si>
  <si>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</si>
  <si>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</si>
  <si>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</si>
  <si>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</si>
  <si>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</si>
  <si>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</si>
  <si>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</si>
  <si>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</si>
  <si>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</si>
  <si>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</si>
  <si>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</si>
  <si>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</si>
  <si>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</si>
  <si>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</si>
  <si>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</si>
  <si>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</si>
  <si>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</si>
  <si>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</si>
  <si>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</si>
  <si>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</si>
  <si>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</si>
  <si>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</si>
  <si>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</si>
  <si>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</si>
  <si>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</si>
  <si>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</si>
  <si>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</si>
  <si>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</si>
  <si>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</si>
  <si>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</si>
  <si>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</si>
  <si>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</si>
  <si>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</si>
  <si>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</si>
  <si>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</si>
  <si>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</si>
  <si>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</si>
  <si>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</si>
  <si>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</si>
  <si>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</si>
  <si>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</si>
  <si>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</si>
  <si>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</si>
  <si>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</si>
  <si>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</si>
  <si>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</si>
  <si>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</si>
  <si>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</si>
  <si>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</si>
  <si>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</si>
  <si>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</si>
  <si>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</si>
  <si>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</si>
  <si>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</si>
  <si>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</si>
  <si>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</si>
  <si>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</si>
  <si>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</si>
  <si>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</si>
  <si>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</si>
  <si>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</si>
  <si>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</si>
  <si>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</si>
  <si>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</si>
  <si>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</si>
  <si>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</si>
  <si>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</si>
  <si>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</si>
  <si>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</si>
  <si>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</si>
  <si>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</si>
  <si>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</si>
  <si>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</si>
  <si>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</si>
  <si>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</si>
  <si>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</si>
  <si>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</si>
  <si>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</si>
  <si>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</si>
  <si>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</si>
  <si>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</si>
  <si>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</si>
  <si>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</si>
  <si>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</si>
  <si>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</si>
  <si>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</si>
  <si>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</si>
  <si>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</si>
  <si>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</si>
  <si>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</si>
  <si>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</si>
  <si>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</si>
  <si>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</si>
  <si>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</si>
  <si>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</si>
  <si>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</si>
  <si>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</si>
  <si>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</si>
  <si>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</si>
  <si>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</si>
  <si>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</si>
  <si>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</si>
  <si>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</si>
  <si>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</si>
  <si>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</si>
  <si>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</si>
  <si>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</si>
  <si>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</si>
  <si>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</si>
  <si>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</si>
  <si>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</si>
  <si>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</si>
  <si>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</si>
  <si>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</si>
  <si>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</si>
  <si>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</si>
  <si>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</si>
  <si>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</si>
  <si>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</si>
  <si>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</si>
  <si>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</si>
  <si>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</si>
  <si>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</si>
  <si>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</si>
  <si>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</si>
  <si>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</si>
  <si>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</si>
  <si>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</si>
  <si>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</si>
  <si>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</si>
  <si>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</si>
  <si>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</si>
  <si>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</si>
  <si>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</si>
  <si>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</si>
  <si>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</si>
  <si>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</si>
  <si>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</si>
  <si>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</si>
  <si>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</si>
  <si>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</si>
  <si>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</si>
  <si>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</si>
  <si>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</si>
  <si>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</si>
  <si>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</si>
  <si>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</si>
  <si>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</si>
  <si>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</si>
  <si>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</si>
  <si>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</si>
  <si>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</si>
  <si>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</si>
  <si>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</si>
  <si>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</si>
  <si>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</si>
  <si>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</si>
  <si>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</si>
  <si>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</si>
  <si>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</si>
  <si>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</si>
  <si>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</si>
  <si>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</si>
  <si>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</si>
  <si>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</si>
  <si>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</si>
  <si>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</si>
  <si>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</si>
  <si>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</si>
  <si>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</si>
  <si>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</si>
  <si>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</si>
  <si>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</si>
  <si>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</si>
  <si>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</si>
  <si>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</si>
  <si>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</si>
  <si>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</si>
  <si>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</si>
  <si>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</si>
  <si>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</si>
  <si>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</si>
  <si>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</si>
  <si>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</si>
  <si>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</si>
  <si>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</si>
  <si>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</si>
  <si>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</si>
  <si>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</si>
  <si>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</si>
  <si>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</si>
  <si>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</si>
  <si>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</si>
  <si>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</si>
  <si>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</si>
  <si>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</si>
  <si>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</si>
  <si>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</si>
  <si>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</si>
  <si>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</si>
  <si>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</si>
  <si>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</si>
  <si>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</si>
  <si>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</si>
  <si>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</si>
  <si>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</si>
  <si>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</si>
  <si>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</si>
  <si>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</si>
  <si>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</si>
  <si>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</si>
  <si>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</si>
  <si>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</si>
  <si>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</si>
  <si>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</si>
  <si>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</si>
  <si>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</si>
  <si>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</si>
  <si>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</si>
  <si>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</si>
  <si>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</si>
  <si>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</si>
  <si>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</si>
  <si>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</si>
  <si>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</si>
  <si>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</si>
  <si>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</si>
  <si>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</si>
  <si>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</si>
  <si>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</si>
  <si>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</si>
  <si>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</si>
  <si>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</si>
  <si>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</si>
  <si>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</si>
  <si>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</si>
  <si>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</si>
  <si>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</si>
  <si>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</si>
  <si>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</si>
  <si>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</si>
  <si>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</si>
  <si>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</si>
  <si>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</si>
  <si>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</si>
  <si>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</si>
  <si>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</si>
  <si>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</si>
  <si>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</si>
  <si>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</si>
  <si>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</si>
  <si>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</si>
  <si>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</si>
  <si>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</si>
  <si>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</si>
  <si>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</si>
  <si>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</si>
  <si>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</si>
  <si>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</si>
  <si>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</si>
  <si>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</si>
  <si>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</si>
  <si>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</si>
  <si>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</si>
  <si>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</si>
  <si>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</si>
  <si>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</si>
  <si>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</si>
  <si>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</si>
  <si>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</si>
  <si>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</si>
  <si>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</si>
  <si>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</si>
  <si>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</si>
  <si>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</si>
  <si>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</si>
  <si>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</si>
  <si>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</si>
  <si>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</si>
  <si>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</si>
  <si>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</si>
  <si>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</si>
  <si>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</si>
  <si>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</si>
  <si>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</si>
  <si>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</si>
  <si>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</si>
  <si>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</si>
  <si>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</si>
  <si>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</si>
  <si>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</si>
  <si>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</si>
  <si>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</si>
  <si>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</si>
  <si>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</si>
  <si>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</si>
  <si>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</si>
  <si>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</si>
  <si>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</si>
  <si>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</si>
  <si>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</si>
  <si>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</si>
  <si>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</si>
  <si>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</si>
  <si>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</si>
  <si>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</si>
  <si>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</si>
  <si>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</si>
  <si>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</si>
  <si>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</si>
  <si>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</si>
  <si>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</si>
  <si>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</si>
  <si>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</si>
  <si>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</si>
  <si>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</si>
  <si>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</si>
  <si>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</si>
  <si>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</si>
  <si>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</si>
  <si>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</si>
  <si>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</si>
  <si>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</si>
  <si>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</si>
  <si>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</si>
  <si>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</si>
  <si>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</si>
  <si>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</si>
  <si>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</si>
  <si>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</si>
  <si>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</si>
  <si>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</si>
  <si>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</si>
  <si>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</si>
  <si>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</si>
  <si>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</si>
  <si>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</si>
  <si>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</si>
  <si>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</si>
  <si>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</si>
  <si>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</si>
  <si>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</si>
  <si>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</si>
  <si>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</si>
  <si>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</si>
  <si>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</si>
  <si>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</si>
  <si>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</si>
  <si>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</si>
  <si>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</si>
  <si>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</si>
  <si>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</si>
  <si>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</si>
  <si>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</si>
  <si>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</si>
  <si>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</si>
  <si>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</si>
  <si>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</si>
  <si>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</si>
  <si>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</si>
  <si>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</si>
  <si>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</si>
  <si>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</si>
  <si>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</si>
  <si>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</si>
  <si>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</si>
  <si>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</si>
  <si>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</si>
  <si>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</si>
  <si>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</si>
  <si>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</si>
  <si>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</si>
  <si>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</si>
  <si>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</si>
  <si>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</si>
  <si>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</si>
  <si>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</si>
  <si>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</si>
  <si>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</si>
  <si>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</si>
  <si>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</si>
  <si>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</si>
  <si>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</si>
  <si>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</si>
  <si>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</si>
  <si>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</si>
  <si>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</si>
  <si>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</si>
  <si>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</si>
  <si>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</si>
  <si>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</si>
  <si>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</si>
  <si>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</si>
  <si>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</si>
  <si>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</si>
  <si>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</si>
  <si>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</si>
  <si>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</si>
  <si>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</si>
  <si>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</si>
  <si>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</si>
  <si>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</si>
  <si>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</si>
  <si>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</si>
  <si>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</si>
  <si>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</si>
  <si>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</si>
  <si>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</si>
  <si>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</si>
  <si>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</si>
  <si>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</si>
  <si>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</si>
  <si>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</si>
  <si>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</si>
  <si>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</si>
  <si>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</si>
  <si>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</si>
  <si>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</si>
  <si>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</si>
  <si>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</si>
  <si>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</si>
  <si>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</si>
  <si>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</si>
  <si>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</si>
  <si>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</si>
  <si>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</si>
  <si>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</si>
  <si>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</si>
  <si>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</si>
  <si>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</si>
  <si>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</si>
  <si>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</si>
  <si>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</si>
  <si>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</si>
  <si>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</si>
  <si>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</si>
  <si>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</si>
  <si>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</si>
  <si>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</si>
  <si>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</si>
  <si>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</si>
  <si>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</si>
  <si>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</si>
  <si>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</si>
  <si>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</si>
  <si>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</si>
  <si>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</si>
  <si>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</si>
  <si>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</si>
  <si>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</si>
  <si>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</si>
  <si>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</si>
  <si>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</si>
  <si>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</si>
  <si>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</si>
  <si>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</si>
  <si>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</si>
  <si>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</si>
  <si>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</si>
  <si>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</si>
  <si>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</si>
  <si>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</si>
  <si>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</si>
  <si>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</si>
  <si>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</si>
  <si>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</si>
  <si>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</si>
  <si>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</si>
  <si>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</si>
  <si>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</si>
  <si>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</si>
  <si>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</si>
  <si>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</si>
  <si>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</si>
  <si>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</si>
  <si>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</si>
  <si>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</si>
  <si>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</si>
  <si>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</si>
  <si>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</si>
  <si>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</si>
  <si>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</si>
  <si>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</si>
  <si>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</si>
  <si>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</si>
  <si>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</si>
  <si>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</si>
  <si>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</si>
  <si>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</si>
  <si>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</si>
  <si>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</si>
  <si>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</si>
  <si>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</si>
  <si>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</si>
  <si>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</si>
  <si>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</si>
  <si>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</si>
  <si>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</si>
  <si>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</si>
  <si>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</si>
  <si>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</si>
  <si>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</si>
  <si>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</si>
  <si>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</si>
  <si>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</si>
  <si>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</si>
  <si>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</si>
  <si>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</si>
  <si>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</si>
  <si>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</si>
  <si>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</si>
  <si>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</si>
  <si>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</si>
  <si>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</si>
  <si>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</si>
  <si>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</si>
  <si>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</si>
  <si>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</si>
  <si>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</si>
  <si>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</si>
  <si>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</si>
  <si>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</si>
  <si>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</si>
  <si>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</si>
  <si>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</si>
  <si>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</si>
  <si>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</si>
  <si>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</si>
  <si>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</si>
  <si>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</si>
  <si>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</si>
  <si>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</si>
  <si>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</si>
  <si>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</si>
  <si>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</si>
  <si>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</si>
  <si>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</si>
  <si>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</si>
  <si>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</si>
  <si>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</si>
  <si>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</si>
  <si>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</si>
  <si>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</si>
  <si>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</si>
  <si>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</si>
  <si>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</si>
  <si>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</si>
  <si>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</si>
  <si>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</si>
  <si>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</si>
  <si>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</si>
  <si>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</si>
  <si>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</si>
  <si>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</si>
  <si>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</si>
  <si>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</si>
  <si>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</si>
  <si>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</si>
  <si>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</si>
  <si>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</si>
  <si>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</si>
  <si>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</si>
  <si>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</si>
  <si>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</si>
  <si>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</si>
  <si>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</si>
  <si>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</si>
  <si>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</si>
  <si>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</si>
  <si>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</si>
  <si>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</si>
  <si>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</si>
  <si>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</si>
  <si>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</si>
  <si>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</si>
  <si>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</si>
  <si>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</si>
  <si>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</si>
  <si>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</si>
  <si>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</si>
  <si>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</si>
  <si>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</si>
  <si>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</si>
  <si>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</si>
  <si>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</si>
  <si>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</si>
  <si>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</si>
  <si>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</si>
  <si>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</si>
  <si>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</si>
  <si>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</si>
  <si>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</si>
  <si>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</si>
  <si>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</si>
  <si>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</si>
  <si>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</si>
  <si>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</si>
  <si>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</si>
  <si>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</si>
  <si>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</si>
  <si>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</si>
  <si>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</si>
  <si>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</si>
  <si>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</si>
  <si>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</si>
  <si>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</si>
  <si>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</si>
  <si>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</si>
  <si>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</si>
  <si>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</si>
  <si>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</si>
  <si>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</si>
  <si>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</si>
  <si>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</si>
  <si>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</si>
  <si>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</si>
  <si>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</si>
  <si>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</si>
  <si>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</si>
  <si>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</si>
  <si>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</si>
  <si>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</si>
  <si>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</si>
  <si>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</si>
  <si>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</si>
  <si>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</si>
  <si>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</si>
  <si>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</si>
  <si>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</si>
  <si>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</si>
  <si>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</si>
  <si>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</si>
  <si>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</si>
  <si>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</si>
  <si>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</si>
  <si>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</si>
  <si>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</si>
  <si>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</si>
  <si>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</si>
  <si>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</si>
  <si>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</si>
  <si>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</si>
  <si>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</si>
  <si>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</si>
  <si>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</si>
  <si>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</si>
  <si>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</si>
  <si>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</si>
  <si>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</si>
  <si>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</si>
  <si>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</si>
  <si>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</si>
  <si>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</si>
  <si>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</si>
  <si>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</si>
  <si>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</si>
  <si>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</si>
  <si>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</si>
  <si>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</si>
  <si>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</si>
  <si>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</si>
  <si>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</si>
  <si>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</si>
  <si>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</si>
  <si>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</si>
  <si>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</si>
  <si>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</si>
  <si>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</si>
  <si>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</si>
  <si>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</si>
  <si>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</si>
  <si>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</si>
  <si>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</si>
  <si>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</si>
  <si>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</si>
  <si>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</si>
  <si>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</si>
  <si>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</si>
  <si>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</si>
  <si>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</si>
  <si>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</si>
  <si>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</si>
  <si>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</si>
  <si>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</si>
  <si>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</si>
  <si>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</si>
  <si>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</si>
  <si>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</si>
  <si>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</si>
  <si>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</si>
  <si>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</si>
  <si>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</si>
  <si>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</si>
  <si>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</si>
  <si>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</si>
  <si>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</si>
  <si>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</si>
  <si>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</si>
  <si>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</si>
  <si>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</si>
  <si>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</si>
  <si>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</si>
  <si>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</si>
  <si>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</si>
  <si>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</si>
  <si>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</si>
  <si>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</si>
  <si>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</si>
  <si>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</si>
  <si>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</si>
  <si>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</si>
  <si>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</si>
  <si>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</si>
  <si>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</si>
  <si>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</si>
  <si>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</si>
  <si>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</si>
  <si>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</si>
  <si>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</si>
  <si>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</si>
  <si>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</si>
  <si>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</si>
  <si>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</si>
  <si>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</si>
  <si>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</si>
  <si>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</si>
  <si>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</si>
  <si>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</si>
  <si>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</si>
  <si>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</si>
  <si>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</si>
  <si>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</si>
  <si>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</si>
  <si>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</si>
  <si>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</si>
  <si>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</si>
  <si>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</si>
  <si>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</si>
  <si>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</si>
  <si>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</si>
  <si>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</si>
  <si>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</si>
  <si>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</si>
  <si>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</si>
  <si>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</si>
  <si>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</si>
  <si>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</si>
  <si>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</si>
  <si>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</si>
  <si>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</si>
  <si>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</si>
  <si>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</si>
  <si>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</si>
  <si>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</si>
  <si>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</si>
  <si>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</si>
  <si>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</si>
  <si>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</si>
  <si>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</si>
  <si>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</si>
  <si>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</si>
  <si>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</si>
  <si>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</si>
  <si>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</si>
  <si>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</si>
  <si>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</si>
  <si>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</si>
  <si>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</si>
  <si>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</si>
  <si>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</si>
  <si>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</si>
  <si>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</si>
  <si>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</si>
  <si>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</si>
  <si>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</si>
  <si>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</si>
  <si>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</si>
  <si>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</si>
  <si>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</si>
  <si>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</si>
  <si>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</si>
  <si>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</si>
  <si>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</si>
  <si>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</si>
  <si>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</si>
  <si>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</si>
  <si>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</si>
  <si>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</si>
  <si>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</si>
  <si>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</si>
  <si>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</si>
  <si>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</si>
  <si>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</si>
  <si>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</si>
  <si>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</si>
  <si>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</si>
  <si>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</si>
  <si>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</si>
  <si>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</si>
  <si>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</si>
  <si>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</si>
  <si>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</si>
  <si>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</si>
  <si>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</si>
  <si>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</si>
  <si>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</si>
  <si>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</si>
  <si>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</si>
  <si>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</si>
  <si>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</si>
  <si>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</si>
  <si>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</si>
  <si>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</si>
  <si>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</si>
  <si>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</si>
  <si>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</si>
  <si>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</si>
  <si>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</si>
  <si>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</si>
  <si>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</si>
  <si>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</si>
  <si>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</si>
  <si>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</si>
  <si>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</si>
  <si>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</si>
  <si>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</si>
  <si>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</si>
  <si>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</si>
  <si>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</si>
  <si>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</si>
  <si>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</si>
  <si>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</si>
  <si>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</si>
  <si>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</si>
  <si>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</si>
  <si>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</si>
  <si>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</si>
  <si>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</si>
  <si>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</si>
  <si>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</si>
  <si>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</si>
  <si>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</si>
  <si>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</si>
  <si>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</si>
  <si>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</si>
  <si>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</si>
  <si>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</si>
  <si>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</si>
  <si>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</si>
  <si>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</si>
  <si>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</si>
  <si>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</si>
  <si>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</si>
  <si>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</si>
  <si>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</si>
  <si>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</si>
  <si>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</si>
  <si>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</si>
  <si>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</si>
  <si>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</si>
  <si>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</si>
  <si>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</si>
  <si>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</si>
  <si>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</si>
  <si>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</si>
  <si>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</si>
  <si>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</si>
  <si>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</si>
  <si>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</si>
  <si>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</si>
  <si>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</si>
  <si>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</si>
  <si>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</si>
  <si>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</si>
  <si>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</si>
  <si>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</si>
  <si>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</si>
  <si>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</si>
  <si>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</si>
  <si>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</si>
  <si>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</si>
  <si>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</si>
  <si>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</si>
  <si>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</si>
  <si>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</si>
  <si>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</si>
  <si>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</si>
  <si>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</si>
  <si>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</si>
  <si>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</si>
  <si>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</si>
  <si>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</si>
  <si>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</si>
  <si>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</si>
  <si>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</si>
  <si>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</si>
  <si>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</si>
  <si>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</si>
  <si>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</si>
  <si>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</si>
  <si>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</si>
  <si>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</si>
  <si>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</si>
  <si>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</si>
  <si>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</si>
  <si>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</si>
  <si>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</si>
  <si>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</si>
  <si>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</si>
  <si>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</si>
  <si>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</si>
  <si>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</si>
  <si>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</si>
  <si>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</si>
  <si>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</si>
  <si>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</si>
  <si>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</si>
  <si>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</si>
  <si>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</si>
  <si>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</si>
  <si>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</si>
  <si>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</si>
  <si>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</si>
  <si>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</si>
  <si>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</si>
  <si>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</si>
  <si>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</si>
  <si>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</si>
  <si>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</si>
  <si>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</si>
  <si>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</si>
  <si>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</si>
  <si>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</si>
  <si>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</si>
  <si>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</si>
  <si>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</si>
  <si>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</si>
  <si>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</si>
  <si>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</si>
  <si>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</si>
  <si>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</si>
  <si>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</si>
  <si>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</si>
  <si>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</si>
  <si>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</si>
  <si>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</si>
  <si>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</si>
  <si>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</si>
  <si>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</si>
  <si>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</si>
  <si>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</si>
  <si>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</si>
  <si>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</si>
  <si>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</si>
  <si>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</si>
  <si>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</si>
  <si>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</si>
  <si>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</si>
  <si>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</si>
  <si>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</si>
  <si>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</si>
  <si>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</si>
  <si>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</si>
  <si>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</si>
  <si>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</si>
  <si>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</si>
  <si>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</si>
  <si>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</si>
  <si>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</si>
  <si>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</si>
  <si>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</si>
  <si>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</si>
  <si>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</si>
  <si>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</si>
  <si>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</si>
  <si>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</si>
  <si>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</si>
  <si>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</si>
  <si>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</si>
  <si>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</si>
  <si>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</si>
  <si>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</si>
  <si>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</si>
  <si>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</si>
  <si>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</si>
  <si>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</si>
  <si>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</si>
  <si>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</si>
  <si>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</si>
  <si>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</si>
  <si>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</si>
  <si>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</si>
  <si>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</si>
  <si>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</si>
  <si>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</si>
  <si>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</si>
  <si>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</si>
  <si>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</si>
  <si>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</si>
  <si>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</si>
  <si>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</si>
  <si>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</si>
  <si>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</si>
  <si>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</si>
  <si>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</si>
  <si>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</si>
  <si>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</si>
  <si>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</si>
  <si>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</si>
  <si>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</si>
  <si>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</si>
  <si>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</si>
  <si>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</si>
  <si>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</si>
  <si>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</si>
  <si>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</si>
  <si>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</si>
  <si>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</si>
  <si>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</si>
  <si>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</si>
  <si>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</si>
  <si>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</si>
  <si>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</si>
  <si>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</si>
  <si>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</si>
  <si>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</si>
  <si>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</si>
  <si>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</si>
  <si>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</si>
  <si>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</si>
  <si>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</si>
  <si>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</si>
  <si>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</si>
  <si>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</si>
  <si>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</si>
  <si>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</si>
  <si>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</si>
  <si>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</si>
  <si>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</si>
  <si>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</si>
  <si>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</si>
  <si>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</si>
  <si>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</si>
  <si>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</si>
  <si>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</si>
  <si>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</si>
  <si>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</si>
  <si>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</si>
  <si>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</si>
  <si>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</si>
  <si>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</si>
  <si>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</si>
  <si>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</si>
  <si>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</si>
  <si>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</si>
  <si>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</si>
  <si>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</si>
  <si>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</si>
  <si>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</si>
  <si>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</si>
  <si>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</si>
  <si>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</si>
  <si>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</si>
  <si>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</si>
  <si>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</si>
  <si>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</si>
  <si>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</si>
  <si>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</si>
  <si>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</si>
  <si>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</si>
  <si>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</si>
  <si>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</si>
  <si>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</si>
  <si>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</si>
  <si>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</si>
  <si>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</si>
  <si>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</si>
  <si>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</si>
  <si>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</si>
  <si>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</si>
  <si>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</si>
  <si>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</si>
  <si>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</si>
  <si>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</si>
  <si>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</si>
  <si>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</si>
  <si>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</si>
  <si>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</si>
  <si>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</si>
  <si>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</si>
  <si>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</si>
  <si>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</si>
  <si>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</si>
  <si>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</si>
  <si>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</si>
  <si>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</si>
  <si>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</si>
  <si>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</si>
  <si>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</si>
  <si>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</si>
  <si>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</si>
  <si>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</si>
  <si>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</si>
  <si>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</si>
  <si>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</si>
  <si>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</si>
  <si>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</si>
  <si>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</si>
  <si>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</si>
  <si>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</si>
  <si>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</si>
  <si>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</si>
  <si>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</si>
  <si>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</si>
  <si>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</si>
  <si>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</si>
  <si>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</si>
  <si>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</si>
  <si>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</si>
  <si>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</si>
  <si>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</si>
  <si>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</si>
  <si>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</si>
  <si>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</si>
  <si>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</si>
  <si>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</si>
  <si>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</si>
  <si>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</si>
  <si>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</si>
  <si>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</si>
  <si>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</si>
  <si>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</si>
  <si>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</si>
  <si>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</si>
  <si>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</si>
  <si>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</si>
  <si>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</si>
  <si>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</si>
  <si>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</si>
  <si>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</si>
  <si>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</si>
  <si>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</si>
  <si>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</si>
  <si>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</si>
  <si>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</si>
  <si>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</si>
  <si>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</si>
  <si>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</si>
  <si>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</si>
  <si>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</si>
  <si>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</si>
  <si>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</si>
  <si>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</si>
  <si>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</si>
  <si>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</si>
  <si>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</si>
  <si>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</si>
  <si>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</si>
  <si>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</si>
  <si>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</si>
  <si>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</si>
  <si>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</si>
  <si>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</si>
  <si>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</si>
  <si>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</si>
  <si>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</si>
  <si>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</si>
  <si>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</si>
  <si>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</si>
  <si>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</si>
  <si>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</si>
  <si>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</si>
  <si>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</si>
  <si>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</si>
  <si>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</si>
  <si>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</si>
  <si>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</si>
  <si>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</si>
  <si>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</si>
  <si>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</si>
  <si>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</si>
  <si>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</si>
  <si>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</si>
  <si>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</si>
  <si>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</si>
  <si>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</si>
  <si>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</si>
  <si>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</si>
  <si>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</si>
  <si>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</si>
  <si>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</si>
  <si>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</si>
  <si>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</si>
  <si>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</si>
  <si>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</si>
  <si>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</si>
  <si>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</si>
  <si>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</si>
  <si>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</si>
  <si>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</si>
  <si>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</si>
  <si>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</si>
  <si>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</si>
  <si>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</si>
  <si>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</si>
  <si>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</si>
  <si>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</si>
  <si>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</si>
  <si>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</si>
  <si>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</si>
  <si>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</si>
  <si>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</si>
  <si>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</si>
  <si>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</si>
  <si>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</si>
  <si>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</si>
  <si>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</si>
  <si>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</si>
  <si>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</si>
  <si>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</si>
  <si>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</si>
  <si>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</si>
  <si>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</si>
  <si>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</si>
  <si>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</si>
  <si>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</si>
  <si>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</si>
  <si>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</si>
  <si>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</si>
  <si>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</si>
  <si>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</si>
  <si>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</si>
  <si>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</si>
  <si>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</si>
  <si>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</si>
  <si>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</si>
  <si>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</si>
  <si>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</si>
  <si>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</si>
  <si>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</si>
  <si>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</si>
  <si>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</si>
  <si>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</si>
  <si>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</si>
  <si>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</si>
  <si>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</si>
  <si>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</si>
  <si>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</si>
  <si>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</si>
  <si>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</si>
  <si>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</si>
  <si>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</si>
  <si>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</si>
  <si>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</si>
  <si>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</si>
  <si>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</si>
  <si>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</si>
  <si>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</si>
  <si>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</si>
  <si>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</si>
  <si>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</si>
  <si>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</si>
  <si>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</si>
  <si>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</si>
  <si>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</si>
  <si>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</si>
  <si>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</si>
  <si>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</si>
  <si>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</si>
  <si>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</si>
  <si>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</si>
  <si>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</si>
  <si>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</si>
  <si>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</si>
  <si>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</si>
  <si>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</si>
  <si>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</si>
  <si>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</si>
  <si>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</si>
  <si>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</si>
  <si>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</si>
  <si>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</si>
  <si>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</si>
  <si>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</si>
  <si>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</si>
  <si>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</si>
  <si>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</si>
  <si>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</si>
  <si>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</si>
  <si>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</si>
  <si>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</si>
  <si>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</si>
  <si>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</si>
  <si>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</si>
  <si>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</si>
  <si>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</si>
  <si>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</si>
  <si>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</si>
  <si>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</si>
  <si>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</si>
  <si>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</si>
  <si>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</si>
  <si>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</si>
  <si>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</si>
  <si>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</si>
  <si>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</si>
  <si>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</si>
  <si>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</si>
  <si>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</si>
  <si>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</si>
  <si>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</si>
  <si>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</si>
  <si>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</si>
  <si>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</si>
  <si>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</si>
  <si>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</si>
  <si>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</si>
  <si>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</si>
  <si>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</si>
  <si>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</si>
  <si>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</si>
  <si>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</si>
  <si>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</si>
  <si>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</si>
  <si>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</si>
  <si>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</si>
  <si>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</si>
  <si>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</si>
  <si>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</si>
  <si>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</si>
  <si>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</si>
  <si>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</si>
  <si>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</si>
  <si>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</si>
  <si>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</si>
  <si>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</si>
  <si>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</si>
  <si>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</si>
  <si>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</si>
  <si>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</si>
  <si>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</si>
  <si>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</si>
  <si>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</si>
  <si>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</si>
  <si>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</si>
  <si>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</si>
  <si>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</si>
  <si>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</si>
  <si>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</si>
  <si>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</si>
  <si>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</si>
  <si>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</si>
  <si>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</si>
  <si>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</si>
  <si>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</si>
  <si>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</si>
  <si>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</si>
  <si>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</si>
  <si>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</si>
  <si>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</si>
  <si>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</si>
  <si>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</si>
  <si>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</si>
  <si>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</si>
  <si>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</si>
  <si>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</si>
  <si>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</si>
  <si>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</si>
  <si>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</si>
  <si>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</si>
  <si>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</si>
  <si>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</si>
  <si>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</si>
  <si>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</si>
  <si>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</si>
  <si>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</si>
  <si>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</si>
  <si>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</si>
  <si>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</si>
  <si>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</si>
  <si>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</si>
  <si>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</si>
  <si>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</si>
  <si>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</si>
  <si>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</si>
  <si>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</si>
  <si>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</si>
  <si>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</si>
  <si>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</si>
  <si>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</si>
  <si>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</si>
  <si>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</si>
  <si>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</si>
  <si>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</si>
  <si>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</si>
  <si>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</si>
  <si>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</si>
  <si>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</si>
  <si>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</si>
  <si>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</si>
  <si>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</si>
  <si>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</si>
  <si>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</si>
  <si>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</si>
  <si>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</si>
  <si>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</si>
  <si>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</si>
  <si>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</si>
  <si>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</si>
  <si>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</si>
  <si>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</si>
  <si>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</si>
  <si>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</si>
  <si>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</si>
  <si>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</si>
  <si>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</si>
  <si>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</si>
  <si>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</si>
  <si>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</si>
  <si>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</si>
  <si>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</si>
  <si>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</si>
  <si>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</si>
  <si>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</si>
  <si>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</si>
  <si>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</si>
  <si>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</si>
  <si>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</si>
  <si>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</si>
  <si>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</si>
  <si>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</si>
  <si>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</si>
  <si>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</si>
  <si>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</si>
  <si>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</si>
  <si>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</si>
  <si>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</si>
  <si>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</si>
  <si>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</si>
  <si>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</si>
  <si>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</si>
  <si>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</si>
  <si>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</si>
  <si>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</si>
  <si>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</si>
  <si>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</si>
  <si>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</si>
  <si>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</si>
  <si>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</si>
  <si>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</si>
  <si>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</si>
  <si>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</si>
  <si>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</si>
  <si>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</si>
  <si>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</si>
  <si>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</si>
  <si>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</si>
  <si>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</si>
  <si>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</si>
  <si>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</si>
  <si>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</si>
  <si>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</si>
  <si>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</si>
  <si>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</si>
  <si>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</si>
  <si>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</si>
  <si>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</si>
  <si>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</si>
  <si>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</si>
  <si>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</si>
  <si>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</si>
  <si>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</si>
  <si>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</si>
  <si>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</si>
  <si>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</si>
  <si>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</si>
  <si>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</si>
  <si>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</si>
  <si>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</si>
  <si>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</si>
  <si>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</si>
  <si>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</si>
  <si>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</si>
  <si>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</si>
  <si>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</si>
  <si>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</si>
  <si>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</si>
  <si>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</si>
  <si>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</si>
  <si>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</si>
  <si>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</si>
  <si>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</si>
  <si>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</si>
  <si>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</si>
  <si>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</si>
  <si>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</si>
  <si>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</si>
  <si>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</si>
  <si>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</si>
  <si>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</si>
  <si>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</si>
  <si>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</si>
  <si>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</si>
  <si>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</si>
  <si>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</si>
  <si>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</si>
  <si>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</si>
  <si>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</si>
  <si>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</si>
  <si>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</si>
  <si>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</si>
  <si>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</si>
  <si>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</si>
  <si>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</si>
  <si>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</si>
  <si>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</si>
  <si>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</si>
  <si>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</si>
  <si>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</si>
  <si>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</si>
  <si>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</si>
  <si>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</si>
  <si>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</si>
  <si>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</si>
  <si>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</si>
  <si>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</si>
  <si>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</si>
  <si>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</si>
  <si>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</si>
  <si>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</si>
  <si>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</si>
  <si>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</si>
  <si>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</si>
  <si>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</si>
  <si>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</si>
  <si>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</si>
  <si>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</si>
  <si>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</si>
  <si>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</si>
  <si>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</si>
  <si>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</si>
  <si>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</si>
  <si>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</si>
  <si>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</si>
  <si>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</si>
  <si>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</si>
  <si>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</si>
  <si>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</si>
  <si>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</si>
  <si>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</si>
  <si>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</si>
  <si>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</si>
  <si>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</si>
  <si>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</si>
  <si>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</si>
  <si>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</si>
  <si>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</si>
  <si>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</si>
  <si>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</si>
  <si>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</si>
  <si>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</si>
  <si>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</si>
  <si>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</si>
  <si>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</si>
  <si>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</si>
  <si>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</si>
  <si>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</si>
  <si>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</si>
  <si>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</si>
  <si>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</si>
  <si>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</si>
  <si>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</si>
  <si>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</si>
  <si>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</si>
  <si>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</si>
  <si>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</si>
  <si>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</si>
  <si>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</si>
  <si>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</si>
  <si>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</si>
  <si>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</si>
  <si>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</si>
  <si>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</si>
  <si>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</si>
  <si>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</si>
  <si>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</si>
  <si>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</si>
  <si>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</si>
  <si>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</si>
  <si>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</si>
  <si>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</si>
  <si>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</si>
  <si>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</si>
  <si>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</si>
  <si>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</si>
  <si>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</si>
  <si>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</si>
  <si>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</si>
  <si>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</si>
  <si>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</si>
  <si>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</si>
  <si>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</si>
  <si>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</si>
  <si>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</si>
  <si>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</si>
  <si>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</si>
  <si>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</si>
  <si>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</si>
  <si>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</si>
  <si>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</si>
  <si>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</si>
  <si>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</si>
  <si>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</si>
  <si>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</si>
  <si>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</si>
  <si>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</si>
  <si>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</si>
  <si>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</si>
  <si>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</si>
  <si>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</si>
  <si>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</si>
  <si>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</si>
  <si>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</si>
  <si>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</si>
  <si>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</si>
  <si>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</si>
  <si>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</si>
  <si>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</si>
  <si>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</si>
  <si>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</si>
  <si>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</si>
  <si>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</si>
  <si>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</si>
  <si>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</si>
  <si>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</si>
  <si>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</si>
  <si>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</si>
  <si>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</si>
  <si>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</si>
  <si>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</si>
  <si>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</si>
  <si>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</si>
  <si>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</si>
  <si>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</si>
  <si>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</si>
  <si>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</si>
  <si>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</si>
  <si>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</si>
  <si>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</si>
  <si>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</si>
  <si>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</si>
  <si>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</si>
  <si>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</si>
  <si>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</si>
  <si>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</si>
  <si>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</si>
  <si>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</si>
  <si>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</si>
  <si>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</si>
  <si>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</si>
  <si>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</si>
  <si>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</si>
  <si>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</si>
  <si>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</si>
  <si>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</si>
  <si>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</si>
  <si>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</si>
  <si>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</si>
  <si>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</si>
  <si>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</si>
  <si>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</si>
  <si>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</si>
  <si>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</si>
  <si>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</si>
  <si>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</si>
  <si>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</si>
  <si>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</si>
  <si>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</si>
  <si>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</si>
  <si>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</si>
  <si>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</si>
  <si>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</si>
  <si>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</si>
  <si>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</si>
  <si>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</si>
  <si>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</si>
  <si>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</si>
  <si>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</si>
  <si>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</si>
  <si>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</si>
  <si>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</si>
  <si>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</si>
  <si>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</si>
  <si>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</si>
  <si>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</si>
  <si>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</si>
  <si>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</si>
  <si>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</si>
  <si>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</si>
  <si>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</si>
  <si>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</si>
  <si>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</si>
  <si>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</si>
  <si>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</si>
  <si>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</si>
  <si>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</si>
  <si>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</si>
  <si>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</si>
  <si>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</si>
  <si>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</si>
  <si>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</si>
  <si>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</si>
  <si>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</si>
  <si>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</si>
  <si>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</si>
  <si>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</si>
  <si>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</si>
  <si>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</si>
  <si>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</si>
  <si>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</si>
  <si>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</si>
  <si>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</si>
  <si>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</si>
  <si>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</si>
  <si>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</si>
  <si>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</si>
  <si>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</si>
  <si>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</si>
  <si>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</si>
  <si>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</si>
  <si>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</si>
  <si>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</si>
  <si>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</si>
  <si>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</si>
  <si>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</si>
  <si>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</si>
  <si>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</si>
  <si>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</si>
  <si>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</si>
  <si>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</si>
  <si>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</si>
  <si>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</si>
  <si>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</si>
  <si>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</si>
  <si>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</si>
  <si>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</si>
  <si>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</si>
  <si>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</si>
  <si>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</si>
  <si>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</si>
  <si>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</si>
  <si>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</si>
  <si>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</si>
  <si>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</si>
  <si>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</si>
  <si>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</si>
  <si>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</si>
  <si>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</si>
  <si>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</si>
  <si>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</si>
  <si>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</si>
  <si>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</si>
  <si>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</si>
  <si>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</si>
  <si>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</si>
  <si>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</si>
  <si>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</si>
  <si>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</si>
  <si>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</si>
  <si>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</si>
  <si>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</si>
  <si>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</si>
  <si>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</si>
  <si>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</si>
  <si>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</si>
  <si>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</si>
  <si>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</si>
  <si>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</si>
  <si>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</si>
  <si>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</si>
  <si>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</si>
  <si>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</si>
  <si>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</si>
  <si>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</si>
  <si>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</si>
  <si>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</si>
  <si>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</si>
  <si>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</si>
  <si>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</si>
  <si>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</si>
  <si>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</si>
  <si>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</si>
  <si>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</si>
  <si>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</si>
  <si>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</si>
  <si>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</si>
  <si>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</si>
  <si>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</si>
  <si>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</si>
  <si>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</si>
  <si>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</si>
  <si>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</si>
  <si>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</si>
  <si>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</si>
  <si>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</si>
  <si>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</si>
  <si>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</si>
  <si>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</si>
  <si>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</si>
  <si>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</si>
  <si>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</si>
  <si>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</si>
  <si>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</si>
  <si>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</si>
  <si>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</si>
  <si>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</si>
  <si>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</si>
  <si>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</si>
  <si>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</si>
  <si>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</si>
  <si>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</si>
  <si>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</si>
  <si>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</si>
  <si>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</si>
  <si>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</si>
  <si>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</si>
  <si>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</si>
  <si>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</si>
  <si>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</si>
  <si>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</si>
  <si>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</si>
  <si>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</si>
  <si>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</si>
  <si>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</si>
  <si>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</si>
  <si>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</si>
  <si>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</si>
  <si>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</si>
  <si>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</si>
  <si>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</si>
  <si>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</si>
  <si>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</si>
  <si>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</si>
  <si>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</si>
  <si>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</si>
  <si>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</si>
  <si>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</si>
  <si>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</si>
  <si>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</si>
  <si>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</si>
  <si>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</si>
  <si>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</si>
  <si>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</si>
  <si>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</si>
  <si>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</si>
  <si>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</si>
  <si>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</si>
  <si>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</si>
  <si>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</si>
  <si>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</si>
  <si>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</si>
  <si>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</si>
  <si>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</si>
  <si>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</si>
  <si>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</si>
  <si>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</si>
  <si>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</si>
  <si>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</si>
  <si>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</si>
  <si>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</si>
  <si>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</si>
  <si>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</si>
  <si>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</si>
  <si>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</si>
  <si>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</si>
  <si>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</si>
  <si>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</si>
  <si>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</si>
  <si>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</si>
  <si>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</si>
  <si>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</si>
  <si>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</si>
  <si>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</si>
  <si>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</si>
  <si>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</si>
  <si>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</si>
  <si>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</si>
  <si>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</si>
  <si>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</si>
  <si>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</si>
  <si>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</si>
  <si>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</si>
  <si>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</si>
  <si>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</si>
  <si>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</si>
  <si>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</si>
  <si>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</si>
  <si>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</si>
  <si>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</si>
  <si>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</si>
  <si>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</si>
  <si>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</si>
  <si>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</si>
  <si>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</si>
  <si>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</si>
  <si>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</si>
  <si>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</si>
  <si>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</si>
  <si>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</si>
  <si>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</si>
  <si>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</si>
  <si>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</si>
  <si>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</si>
  <si>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</si>
  <si>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</si>
  <si>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</si>
  <si>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</si>
  <si>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</si>
  <si>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</si>
  <si>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</si>
  <si>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</si>
  <si>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</si>
  <si>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</si>
  <si>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</si>
  <si>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</si>
  <si>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</si>
  <si>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</si>
  <si>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</si>
  <si>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</si>
  <si>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</si>
  <si>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</si>
  <si>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</si>
  <si>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</si>
  <si>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</si>
  <si>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</si>
  <si>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</si>
  <si>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</si>
  <si>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</si>
  <si>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</si>
  <si>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</si>
  <si>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</si>
  <si>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</si>
  <si>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</si>
  <si>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</si>
  <si>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</si>
  <si>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</si>
  <si>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</si>
  <si>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</si>
  <si>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</si>
  <si>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</si>
  <si>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</si>
  <si>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</si>
  <si>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</si>
  <si>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</si>
  <si>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</si>
  <si>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</si>
  <si>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</si>
  <si>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</si>
  <si>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</si>
  <si>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</si>
  <si>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</si>
  <si>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</si>
  <si>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</si>
  <si>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</si>
  <si>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</si>
  <si>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</si>
  <si>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</si>
  <si>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</si>
  <si>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</si>
  <si>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</si>
  <si>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</si>
  <si>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</si>
  <si>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</si>
  <si>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</si>
  <si>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</si>
  <si>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</si>
  <si>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</si>
  <si>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</si>
  <si>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</si>
  <si>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</si>
  <si>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</si>
  <si>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</si>
  <si>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</si>
  <si>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</si>
  <si>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</si>
  <si>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</si>
  <si>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</si>
  <si>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</si>
  <si>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</si>
  <si>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</si>
  <si>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</si>
  <si>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</si>
  <si>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</si>
  <si>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</si>
  <si>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</si>
  <si>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</si>
  <si>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</si>
  <si>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</si>
  <si>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</si>
  <si>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</si>
  <si>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</si>
  <si>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</si>
  <si>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</si>
  <si>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</si>
  <si>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</si>
  <si>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</si>
  <si>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</si>
  <si>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</si>
  <si>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</si>
  <si>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</si>
  <si>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</si>
  <si>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</si>
  <si>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</si>
  <si>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</si>
  <si>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</si>
  <si>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</si>
  <si>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</si>
  <si>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</si>
  <si>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</si>
  <si>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</si>
  <si>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</si>
  <si>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</si>
  <si>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</si>
  <si>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</si>
  <si>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</si>
  <si>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</si>
  <si>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</si>
  <si>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</si>
  <si>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</si>
  <si>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</si>
  <si>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</si>
  <si>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</si>
  <si>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</si>
  <si>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</si>
  <si>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</si>
  <si>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</si>
  <si>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</si>
  <si>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</si>
  <si>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</si>
  <si>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</si>
  <si>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</si>
  <si>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</si>
  <si>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</si>
  <si>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</si>
  <si>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</si>
  <si>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</si>
  <si>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</si>
  <si>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</si>
  <si>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</si>
  <si>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</si>
  <si>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</si>
  <si>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</si>
  <si>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</si>
  <si>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</si>
  <si>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</si>
  <si>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</si>
  <si>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</si>
  <si>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</si>
  <si>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</si>
  <si>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</si>
  <si>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</si>
  <si>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</si>
  <si>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</si>
  <si>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</si>
  <si>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</si>
  <si>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</si>
  <si>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</si>
  <si>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</si>
  <si>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</si>
  <si>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</si>
  <si>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</si>
  <si>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</si>
  <si>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</si>
  <si>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</si>
  <si>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</si>
  <si>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</si>
  <si>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</si>
  <si>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</si>
  <si>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</si>
  <si>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</si>
  <si>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</si>
  <si>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</si>
  <si>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</si>
  <si>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</si>
  <si>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</si>
  <si>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</si>
  <si>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</si>
  <si>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</si>
  <si>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</si>
  <si>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</si>
  <si>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</si>
  <si>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</si>
  <si>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</si>
  <si>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</si>
  <si>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</si>
  <si>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</si>
  <si>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</si>
  <si>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</si>
  <si>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</si>
  <si>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</si>
  <si>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</si>
  <si>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</si>
  <si>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</si>
  <si>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</si>
  <si>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</si>
  <si>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</si>
  <si>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</si>
  <si>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</si>
  <si>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</si>
  <si>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</si>
  <si>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</si>
  <si>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</si>
  <si>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</si>
  <si>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</si>
  <si>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</si>
  <si>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</si>
  <si>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</si>
  <si>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</si>
  <si>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</si>
  <si>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</si>
  <si>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</si>
  <si>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</si>
  <si>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</si>
  <si>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</si>
  <si>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</si>
  <si>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</si>
  <si>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</si>
  <si>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</si>
  <si>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</si>
  <si>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</si>
  <si>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</si>
  <si>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</si>
  <si>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</si>
  <si>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</si>
  <si>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</si>
  <si>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</si>
  <si>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</si>
  <si>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</si>
  <si>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</si>
  <si>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</si>
  <si>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</si>
  <si>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</si>
  <si>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</si>
  <si>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</si>
  <si>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</si>
  <si>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</si>
  <si>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</si>
  <si>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</si>
  <si>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</si>
  <si>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</si>
  <si>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</si>
  <si>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</si>
  <si>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</si>
  <si>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</si>
  <si>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</si>
  <si>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</si>
  <si>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</si>
  <si>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</si>
  <si>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</si>
  <si>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</si>
  <si>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</si>
  <si>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</si>
  <si>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</si>
  <si>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</si>
  <si>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</si>
  <si>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</si>
  <si>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</si>
  <si>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</si>
  <si>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</si>
  <si>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</si>
  <si>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</si>
  <si>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</si>
  <si>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</si>
  <si>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</si>
  <si>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</si>
  <si>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</si>
  <si>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</si>
  <si>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</si>
  <si>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</si>
  <si>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</si>
  <si>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</si>
  <si>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</si>
  <si>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</si>
  <si>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</si>
  <si>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</si>
  <si>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</si>
  <si>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</si>
  <si>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</si>
  <si>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</si>
  <si>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</si>
  <si>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</si>
  <si>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</si>
  <si>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</si>
  <si>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</si>
  <si>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</si>
  <si>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</si>
  <si>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</si>
  <si>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</si>
  <si>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</si>
  <si>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</si>
  <si>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</si>
  <si>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</si>
  <si>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</si>
  <si>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</si>
  <si>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</si>
  <si>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</si>
  <si>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</si>
  <si>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</si>
  <si>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</si>
  <si>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</si>
  <si>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</si>
  <si>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</si>
  <si>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</si>
  <si>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</si>
  <si>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</si>
  <si>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</si>
  <si>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</si>
  <si>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</si>
  <si>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</si>
  <si>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</si>
  <si>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</si>
  <si>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</si>
  <si>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</si>
  <si>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</si>
  <si>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</si>
  <si>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</si>
  <si>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</si>
  <si>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</si>
  <si>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</si>
  <si>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</si>
  <si>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</si>
  <si>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</si>
  <si>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</si>
  <si>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</si>
  <si>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</si>
  <si>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</si>
  <si>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</si>
  <si>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</si>
  <si>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</si>
  <si>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</si>
  <si>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</si>
  <si>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</si>
  <si>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</si>
  <si>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</si>
  <si>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</si>
  <si>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</si>
  <si>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</si>
  <si>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</si>
  <si>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</si>
  <si>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</si>
  <si>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</si>
  <si>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</si>
  <si>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</si>
  <si>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</si>
  <si>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</si>
  <si>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</si>
  <si>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</si>
  <si>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</si>
  <si>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</si>
  <si>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</si>
  <si>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</si>
  <si>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</si>
  <si>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</si>
  <si>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</si>
  <si>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</si>
  <si>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</si>
  <si>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</si>
  <si>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</si>
  <si>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</si>
  <si>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</si>
  <si>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</si>
  <si>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</si>
  <si>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</si>
  <si>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</si>
  <si>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</si>
  <si>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</si>
  <si>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</si>
  <si>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</si>
  <si>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</si>
  <si>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</si>
  <si>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</si>
  <si>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</si>
  <si>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</si>
  <si>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</si>
  <si>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</si>
  <si>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</si>
  <si>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</si>
  <si>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</si>
  <si>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</si>
  <si>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</si>
  <si>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</si>
  <si>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</si>
  <si>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</si>
  <si>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</si>
  <si>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</si>
  <si>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</si>
  <si>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</si>
  <si>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</si>
  <si>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</si>
  <si>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</si>
  <si>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</si>
  <si>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</si>
  <si>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</si>
  <si>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</si>
  <si>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</si>
  <si>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</si>
  <si>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</si>
  <si>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</si>
  <si>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</si>
  <si>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</si>
  <si>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</si>
  <si>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</si>
  <si>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</si>
  <si>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</si>
  <si>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</si>
  <si>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</si>
  <si>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</si>
  <si>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</si>
  <si>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</si>
  <si>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</si>
  <si>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</si>
  <si>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</si>
  <si>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</si>
  <si>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</si>
  <si>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</si>
  <si>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</si>
  <si>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</si>
  <si>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</si>
  <si>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</si>
  <si>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</si>
  <si>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</si>
  <si>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</si>
  <si>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</si>
  <si>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</si>
  <si>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</si>
  <si>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</si>
  <si>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</si>
  <si>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</si>
  <si>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</si>
  <si>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</si>
  <si>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</si>
  <si>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</si>
  <si>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</si>
  <si>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</si>
  <si>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</si>
  <si>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</si>
  <si>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</si>
  <si>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</si>
  <si>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</si>
  <si>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</si>
  <si>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</si>
  <si>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</si>
  <si>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</si>
  <si>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</si>
  <si>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</si>
  <si>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</si>
  <si>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</si>
  <si>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</si>
  <si>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</si>
  <si>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</si>
  <si>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</si>
  <si>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</si>
  <si>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</si>
  <si>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</si>
  <si>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</si>
  <si>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</si>
  <si>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</si>
  <si>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</si>
  <si>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</si>
  <si>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</si>
  <si>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</si>
  <si>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</si>
  <si>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</si>
  <si>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</si>
  <si>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</si>
  <si>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</si>
  <si>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</si>
  <si>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</si>
  <si>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</si>
  <si>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</si>
  <si>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</si>
  <si>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</si>
  <si>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</si>
  <si>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</si>
  <si>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</si>
  <si>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</si>
  <si>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</si>
  <si>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</si>
  <si>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</si>
  <si>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</si>
  <si>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</si>
  <si>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</si>
  <si>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</si>
  <si>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</si>
  <si>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</si>
  <si>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</si>
  <si>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</si>
  <si>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</si>
  <si>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</si>
  <si>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</si>
  <si>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</si>
  <si>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</si>
  <si>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</si>
  <si>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</si>
  <si>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</si>
  <si>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</si>
  <si>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</si>
  <si>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</si>
  <si>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</si>
  <si>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</si>
  <si>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</si>
  <si>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</si>
  <si>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</si>
  <si>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</si>
  <si>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</si>
  <si>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</si>
  <si>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</si>
  <si>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</si>
  <si>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</si>
  <si>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</si>
  <si>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</si>
  <si>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</si>
  <si>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</si>
  <si>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</si>
  <si>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</si>
  <si>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</si>
  <si>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</si>
  <si>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</si>
  <si>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</si>
  <si>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</si>
  <si>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</si>
  <si>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</si>
  <si>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</si>
  <si>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</si>
  <si>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</si>
  <si>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</si>
  <si>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</si>
  <si>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</si>
  <si>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</si>
  <si>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</si>
  <si>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</si>
  <si>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</si>
  <si>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</si>
  <si>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</si>
  <si>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</si>
  <si>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</si>
  <si>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</si>
  <si>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</si>
  <si>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</si>
  <si>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</si>
  <si>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</si>
  <si>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</si>
  <si>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</si>
  <si>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</si>
  <si>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</si>
  <si>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</si>
  <si>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</si>
  <si>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</si>
  <si>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</si>
  <si>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</si>
  <si>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</si>
  <si>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</si>
  <si>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</si>
  <si>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</si>
  <si>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</si>
  <si>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</si>
  <si>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</si>
  <si>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</si>
  <si>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</si>
  <si>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</si>
  <si>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</si>
  <si>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</si>
  <si>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</si>
  <si>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</si>
  <si>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</si>
  <si>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</si>
  <si>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</si>
  <si>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</si>
  <si>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</si>
  <si>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</si>
  <si>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</si>
  <si>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</si>
  <si>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</si>
  <si>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</si>
  <si>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</si>
  <si>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</si>
  <si>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</si>
  <si>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</si>
  <si>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</si>
  <si>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</si>
  <si>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</si>
  <si>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</si>
  <si>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</si>
  <si>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</si>
  <si>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</si>
  <si>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</si>
  <si>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</si>
  <si>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</si>
  <si>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</si>
  <si>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</si>
  <si>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</si>
  <si>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</si>
  <si>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</si>
  <si>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</si>
  <si>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</si>
  <si>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</si>
  <si>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</si>
  <si>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</si>
  <si>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</si>
  <si>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</si>
  <si>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</si>
  <si>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</si>
  <si>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</si>
  <si>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</si>
  <si>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</si>
  <si>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</si>
  <si>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</si>
  <si>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</si>
  <si>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</si>
  <si>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</si>
  <si>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</si>
  <si>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</si>
  <si>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</si>
  <si>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</si>
  <si>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</si>
  <si>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</si>
  <si>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</si>
  <si>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</si>
  <si>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</si>
  <si>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</si>
  <si>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</si>
  <si>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</si>
  <si>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</si>
  <si>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</si>
  <si>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</si>
  <si>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</si>
  <si>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</si>
  <si>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</si>
  <si>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</si>
  <si>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</si>
  <si>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</si>
  <si>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</si>
  <si>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</si>
  <si>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</si>
  <si>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</si>
  <si>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</si>
  <si>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</si>
  <si>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</si>
  <si>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</si>
  <si>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</si>
  <si>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</si>
  <si>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</si>
  <si>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</si>
  <si>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</si>
  <si>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</si>
  <si>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</si>
  <si>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</si>
  <si>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</si>
  <si>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</si>
  <si>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</si>
  <si>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</si>
  <si>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</si>
  <si>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</si>
  <si>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</si>
  <si>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</si>
  <si>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</si>
  <si>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</si>
  <si>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</si>
  <si>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</si>
  <si>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</si>
  <si>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</si>
  <si>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</si>
  <si>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</si>
  <si>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</si>
  <si>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</si>
  <si>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</si>
  <si>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</si>
  <si>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</si>
  <si>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</si>
  <si>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</si>
  <si>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</si>
  <si>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</si>
  <si>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</si>
  <si>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</si>
  <si>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</si>
  <si>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</si>
  <si>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</si>
  <si>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</si>
  <si>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</si>
  <si>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</si>
  <si>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</si>
  <si>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</si>
  <si>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</si>
  <si>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</si>
  <si>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</si>
  <si>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</si>
  <si>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</si>
  <si>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</si>
  <si>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</si>
  <si>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</si>
  <si>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</si>
  <si>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</si>
  <si>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</si>
  <si>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</si>
  <si>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</si>
  <si>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</si>
  <si>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</si>
  <si>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</si>
  <si>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</si>
  <si>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</si>
  <si>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</si>
  <si>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</si>
  <si>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</si>
  <si>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</si>
  <si>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</si>
  <si>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</si>
  <si>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</si>
  <si>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</si>
  <si>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</si>
  <si>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</si>
  <si>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</si>
  <si>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</si>
  <si>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</si>
  <si>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</si>
  <si>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</si>
  <si>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</si>
  <si>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</si>
  <si>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</si>
  <si>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</si>
  <si>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</si>
  <si>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</si>
  <si>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</si>
  <si>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</si>
  <si>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</si>
  <si>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</si>
  <si>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</si>
  <si>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</si>
  <si>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</si>
  <si>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</si>
  <si>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</si>
  <si>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</si>
  <si>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</si>
  <si>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</si>
  <si>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</si>
  <si>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</si>
  <si>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</si>
  <si>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</si>
  <si>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</si>
  <si>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</si>
  <si>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</si>
  <si>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</si>
  <si>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</si>
  <si>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</si>
  <si>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</si>
  <si>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</si>
  <si>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</si>
  <si>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</si>
  <si>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</si>
  <si>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</si>
  <si>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</si>
  <si>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</si>
  <si>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</si>
  <si>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</si>
  <si>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</si>
  <si>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</si>
  <si>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</si>
  <si>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</si>
  <si>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</si>
  <si>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</si>
  <si>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</si>
  <si>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</si>
  <si>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</si>
  <si>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</si>
  <si>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</si>
  <si>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</si>
  <si>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</si>
  <si>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</si>
  <si>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</si>
  <si>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</si>
  <si>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</si>
  <si>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</si>
  <si>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</si>
  <si>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</si>
  <si>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</si>
  <si>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</si>
  <si>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</si>
  <si>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</si>
  <si>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</si>
  <si>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</si>
  <si>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</si>
  <si>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</si>
  <si>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</si>
  <si>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</si>
  <si>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</si>
  <si>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</si>
  <si>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</si>
  <si>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</si>
  <si>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</si>
  <si>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</si>
  <si>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</si>
  <si>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</si>
  <si>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</si>
  <si>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</si>
  <si>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</si>
  <si>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</si>
  <si>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</si>
  <si>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</si>
  <si>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</si>
  <si>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</si>
  <si>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</si>
  <si>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</si>
  <si>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</si>
  <si>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</si>
  <si>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</si>
  <si>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</si>
  <si>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</si>
  <si>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</si>
  <si>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</si>
  <si>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</si>
  <si>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</si>
  <si>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</si>
  <si>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</si>
  <si>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</si>
  <si>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</si>
  <si>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</si>
  <si>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</si>
  <si>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</si>
  <si>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</si>
  <si>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</si>
  <si>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</si>
  <si>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</si>
  <si>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</si>
  <si>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</si>
  <si>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</si>
  <si>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</si>
  <si>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</si>
  <si>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</si>
  <si>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</si>
  <si>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</si>
  <si>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</si>
  <si>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</si>
  <si>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</si>
  <si>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</si>
  <si>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</si>
  <si>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</si>
  <si>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</si>
  <si>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</si>
  <si>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</si>
  <si>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</si>
  <si>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</si>
  <si>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</si>
  <si>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</si>
  <si>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</si>
  <si>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</si>
  <si>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</si>
  <si>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</si>
  <si>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</si>
  <si>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</si>
  <si>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</si>
  <si>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</si>
  <si>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</si>
  <si>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</si>
  <si>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</si>
  <si>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</si>
  <si>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</si>
  <si>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</si>
  <si>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</si>
  <si>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</si>
  <si>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</si>
  <si>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</si>
  <si>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</si>
  <si>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</si>
  <si>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</si>
  <si>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</si>
  <si>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</si>
  <si>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</si>
  <si>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</si>
  <si>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</si>
  <si>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</si>
  <si>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</si>
  <si>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</si>
  <si>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</si>
  <si>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</si>
  <si>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</si>
  <si>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</si>
  <si>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</si>
  <si>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</si>
  <si>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</si>
  <si>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</si>
  <si>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</si>
  <si>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</si>
  <si>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</si>
  <si>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</si>
  <si>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</si>
  <si>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</si>
  <si>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</si>
  <si>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</si>
  <si>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</si>
  <si>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</si>
  <si>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</si>
  <si>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</si>
  <si>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</si>
  <si>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</si>
  <si>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</si>
  <si>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</si>
  <si>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</si>
  <si>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</si>
  <si>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</si>
  <si>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</si>
  <si>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</si>
  <si>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</si>
  <si>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</si>
  <si>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</si>
  <si>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</si>
  <si>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</si>
  <si>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</si>
  <si>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</si>
  <si>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</si>
  <si>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</si>
  <si>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</si>
  <si>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</si>
  <si>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</si>
  <si>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</si>
  <si>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</si>
  <si>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</si>
  <si>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</si>
  <si>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</si>
  <si>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</si>
  <si>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</si>
  <si>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</si>
  <si>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</si>
  <si>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</si>
  <si>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</si>
  <si>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</si>
  <si>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</si>
  <si>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</si>
  <si>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</si>
  <si>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</si>
  <si>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</si>
  <si>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</si>
  <si>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</si>
  <si>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</si>
  <si>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</si>
  <si>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</si>
  <si>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</si>
  <si>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</si>
  <si>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</si>
  <si>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</si>
  <si>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</si>
  <si>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</si>
  <si>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</si>
  <si>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</si>
  <si>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</si>
  <si>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</si>
  <si>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</si>
  <si>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</si>
  <si>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</si>
  <si>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</si>
  <si>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</si>
  <si>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</si>
  <si>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</si>
  <si>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</si>
  <si>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</si>
  <si>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</si>
  <si>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</si>
  <si>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</si>
  <si>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</si>
  <si>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</si>
  <si>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</si>
  <si>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</si>
  <si>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</si>
  <si>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</si>
  <si>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</si>
  <si>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</si>
  <si>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</si>
  <si>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</si>
  <si>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</si>
  <si>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</si>
  <si>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</si>
  <si>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</si>
  <si>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</si>
  <si>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</si>
  <si>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</si>
  <si>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</si>
  <si>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</si>
  <si>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</si>
  <si>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</si>
  <si>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</si>
  <si>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</si>
  <si>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</si>
  <si>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</si>
  <si>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</si>
  <si>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</si>
  <si>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</si>
  <si>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</si>
  <si>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</si>
  <si>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</si>
  <si>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</si>
  <si>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</si>
  <si>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</si>
  <si>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</si>
  <si>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</si>
  <si>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</si>
  <si>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</si>
  <si>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</si>
  <si>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</si>
  <si>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</si>
  <si>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</si>
  <si>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</si>
  <si>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</si>
  <si>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</si>
  <si>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</si>
  <si>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</si>
  <si>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</si>
  <si>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</si>
  <si>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</si>
  <si>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</si>
  <si>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</si>
  <si>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</si>
  <si>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</si>
  <si>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</si>
  <si>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</si>
  <si>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</si>
  <si>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</si>
  <si>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</si>
  <si>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</si>
  <si>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</si>
  <si>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</si>
  <si>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</si>
  <si>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</si>
  <si>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</si>
  <si>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</si>
  <si>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</si>
  <si>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</si>
  <si>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</si>
  <si>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</si>
  <si>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</si>
  <si>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</si>
  <si>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</si>
  <si>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</si>
  <si>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</si>
  <si>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</si>
  <si>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</si>
  <si>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</si>
  <si>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</si>
  <si>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</si>
  <si>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</si>
  <si>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</si>
  <si>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</si>
  <si>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</si>
  <si>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</si>
  <si>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</si>
  <si>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</si>
  <si>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</si>
  <si>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</si>
  <si>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</si>
  <si>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</si>
  <si>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</si>
  <si>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</si>
  <si>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</si>
  <si>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</si>
  <si>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</si>
  <si>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</si>
  <si>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</si>
  <si>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</si>
  <si>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</si>
  <si>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</si>
  <si>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</si>
  <si>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</si>
  <si>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</si>
  <si>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</si>
  <si>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</si>
  <si>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</si>
  <si>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</si>
  <si>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</si>
  <si>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</si>
  <si>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</si>
  <si>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</si>
  <si>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</si>
  <si>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</si>
  <si>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</si>
  <si>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</si>
  <si>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</si>
  <si>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</si>
  <si>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</si>
  <si>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</si>
  <si>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</si>
  <si>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</si>
  <si>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</si>
  <si>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</si>
  <si>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</si>
  <si>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</si>
  <si>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</si>
  <si>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</si>
  <si>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</si>
  <si>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</si>
  <si>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</si>
  <si>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</si>
  <si>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</si>
  <si>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</si>
  <si>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</si>
  <si>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</si>
  <si>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</si>
  <si>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</si>
  <si>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</si>
  <si>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</si>
  <si>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</si>
  <si>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</si>
  <si>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</si>
  <si>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</si>
  <si>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</si>
  <si>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</si>
  <si>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</si>
  <si>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</si>
  <si>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</si>
  <si>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</si>
  <si>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</si>
  <si>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</si>
  <si>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</si>
  <si>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</si>
  <si>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</si>
  <si>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</si>
  <si>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</si>
  <si>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</si>
  <si>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</si>
  <si>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</si>
  <si>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</si>
  <si>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</si>
  <si>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</si>
  <si>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</si>
  <si>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</si>
  <si>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</si>
  <si>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</si>
  <si>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</si>
  <si>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</si>
  <si>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</si>
  <si>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</si>
  <si>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</si>
  <si>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</si>
  <si>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</si>
  <si>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</si>
  <si>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</si>
  <si>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</si>
  <si>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</si>
  <si>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</si>
  <si>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</si>
  <si>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</si>
  <si>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</si>
  <si>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</si>
  <si>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</si>
  <si>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</si>
  <si>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</si>
  <si>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</si>
  <si>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</si>
  <si>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</si>
  <si>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</si>
  <si>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</si>
  <si>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</si>
  <si>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</si>
  <si>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</si>
  <si>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</si>
  <si>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</si>
  <si>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</si>
  <si>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</si>
  <si>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</si>
  <si>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</si>
  <si>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</si>
  <si>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</si>
  <si>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</si>
  <si>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</si>
  <si>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</si>
  <si>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</si>
  <si>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</si>
  <si>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</si>
  <si>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</si>
  <si>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</si>
  <si>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</si>
  <si>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</si>
  <si>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</si>
  <si>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</si>
  <si>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</si>
  <si>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</si>
  <si>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</si>
  <si>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</si>
  <si>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</si>
  <si>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</si>
  <si>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</si>
  <si>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</si>
  <si>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</si>
  <si>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</si>
  <si>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</si>
  <si>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</si>
  <si>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</si>
  <si>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</si>
  <si>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</si>
  <si>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</si>
  <si>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</si>
  <si>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</si>
  <si>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</si>
  <si>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</si>
  <si>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</si>
  <si>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</si>
  <si>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</si>
  <si>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</si>
  <si>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</si>
  <si>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</si>
  <si>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</si>
  <si>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</si>
  <si>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</si>
  <si>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</si>
  <si>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</si>
  <si>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</si>
  <si>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</si>
  <si>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</si>
  <si>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</si>
  <si>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</si>
  <si>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</si>
  <si>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</si>
  <si>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</si>
  <si>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</si>
  <si>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</si>
  <si>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</si>
  <si>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</si>
  <si>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</si>
  <si>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</si>
  <si>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</si>
  <si>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</si>
  <si>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</si>
  <si>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</si>
  <si>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</si>
  <si>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</si>
  <si>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</si>
  <si>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</si>
  <si>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</si>
  <si>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</si>
  <si>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</si>
  <si>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</si>
  <si>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</si>
  <si>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</si>
  <si>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</si>
  <si>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</si>
  <si>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</si>
  <si>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</si>
  <si>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</si>
  <si>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</si>
  <si>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</si>
  <si>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</si>
  <si>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</si>
  <si>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</si>
  <si>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</si>
  <si>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</si>
  <si>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</si>
  <si>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</si>
  <si>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</si>
  <si>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</si>
  <si>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</si>
  <si>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</si>
  <si>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</si>
  <si>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</si>
  <si>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</si>
  <si>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</si>
  <si>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</si>
  <si>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</si>
  <si>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</si>
  <si>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</si>
  <si>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</si>
  <si>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</si>
  <si>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</si>
  <si>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</si>
  <si>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</si>
  <si>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</si>
  <si>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</si>
  <si>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</si>
  <si>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</si>
  <si>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</si>
  <si>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</si>
  <si>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</si>
  <si>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</si>
  <si>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</si>
  <si>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</si>
  <si>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</si>
  <si>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</si>
  <si>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</si>
  <si>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</si>
  <si>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</si>
  <si>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</si>
  <si>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</si>
  <si>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</si>
  <si>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</si>
  <si>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</si>
  <si>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</si>
  <si>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</si>
  <si>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</si>
  <si>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</si>
  <si>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</si>
  <si>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</si>
  <si>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</si>
  <si>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</si>
  <si>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</si>
  <si>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</si>
  <si>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</si>
  <si>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</si>
  <si>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</si>
  <si>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</si>
  <si>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</si>
  <si>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</si>
  <si>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</si>
  <si>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</si>
  <si>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</si>
  <si>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</si>
  <si>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</si>
  <si>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</si>
  <si>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</si>
  <si>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</si>
  <si>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</si>
  <si>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</si>
  <si>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</si>
  <si>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</si>
  <si>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</si>
  <si>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</si>
  <si>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</si>
  <si>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</si>
  <si>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</si>
  <si>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</si>
  <si>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</si>
  <si>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</si>
  <si>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</si>
  <si>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</si>
  <si>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</si>
  <si>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</si>
  <si>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</si>
  <si>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</si>
  <si>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</si>
  <si>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</si>
  <si>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</si>
  <si>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</si>
  <si>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</si>
  <si>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</si>
  <si>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</si>
  <si>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</si>
  <si>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</si>
  <si>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</si>
  <si>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</si>
  <si>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</si>
  <si>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</si>
  <si>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</si>
  <si>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</si>
  <si>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</si>
  <si>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</si>
  <si>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</si>
  <si>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</si>
  <si>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</si>
  <si>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</si>
  <si>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</si>
  <si>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</si>
  <si>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</si>
  <si>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</si>
  <si>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</si>
  <si>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</si>
  <si>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</si>
  <si>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</si>
  <si>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</si>
  <si>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</si>
  <si>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</si>
  <si>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</si>
  <si>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</si>
  <si>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</si>
  <si>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</si>
  <si>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</si>
  <si>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</si>
  <si>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</si>
  <si>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</si>
  <si>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</si>
  <si>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</si>
  <si>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</si>
  <si>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</si>
  <si>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</si>
  <si>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</si>
  <si>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</si>
  <si>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</si>
  <si>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</si>
  <si>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</si>
  <si>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</si>
  <si>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</si>
  <si>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</si>
  <si>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</si>
  <si>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</si>
  <si>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</si>
  <si>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</si>
  <si>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</si>
  <si>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</si>
  <si>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</si>
  <si>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</si>
  <si>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</si>
  <si>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</si>
  <si>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</si>
  <si>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</si>
  <si>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</si>
  <si>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</si>
  <si>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</si>
  <si>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</si>
  <si>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</si>
  <si>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</si>
  <si>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</si>
  <si>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</si>
  <si>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</si>
  <si>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</si>
  <si>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</si>
  <si>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</si>
  <si>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</si>
  <si>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</si>
  <si>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</si>
  <si>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</si>
  <si>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</si>
  <si>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</si>
  <si>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</si>
  <si>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</si>
  <si>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</si>
  <si>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</si>
  <si>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</si>
  <si>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</si>
  <si>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</si>
  <si>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</si>
  <si>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</si>
  <si>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</si>
  <si>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</si>
  <si>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</si>
  <si>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</si>
  <si>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</si>
  <si>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</si>
  <si>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</si>
  <si>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</si>
  <si>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</si>
  <si>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</si>
  <si>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</si>
  <si>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</si>
  <si>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</si>
  <si>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</si>
  <si>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</si>
  <si>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</si>
  <si>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</si>
  <si>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</si>
  <si>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</si>
  <si>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</si>
  <si>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</si>
  <si>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</si>
  <si>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</si>
  <si>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</si>
  <si>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</si>
  <si>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</si>
  <si>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</si>
  <si>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</si>
  <si>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</si>
  <si>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</si>
  <si>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</si>
  <si>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</si>
  <si>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</si>
  <si>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</si>
  <si>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</si>
  <si>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</si>
  <si>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</si>
  <si>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</si>
  <si>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</si>
  <si>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</si>
  <si>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</si>
  <si>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</si>
  <si>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</si>
  <si>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</si>
  <si>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</si>
  <si>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</si>
  <si>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</si>
  <si>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</si>
  <si>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</si>
  <si>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</si>
  <si>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</si>
  <si>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</si>
  <si>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</si>
  <si>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</si>
  <si>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</si>
  <si>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</si>
  <si>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</si>
  <si>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</si>
  <si>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</si>
  <si>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</si>
  <si>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</si>
  <si>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</si>
  <si>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</si>
  <si>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</si>
  <si>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</si>
  <si>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</si>
  <si>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</si>
  <si>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</si>
  <si>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</si>
  <si>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</si>
  <si>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</si>
  <si>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</si>
  <si>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</si>
  <si>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</si>
  <si>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</si>
  <si>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</si>
  <si>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</si>
  <si>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</si>
  <si>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</si>
  <si>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</si>
  <si>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</si>
  <si>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</si>
  <si>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</si>
  <si>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</si>
  <si>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</si>
  <si>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</si>
  <si>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</si>
  <si>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</si>
  <si>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</si>
  <si>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</si>
  <si>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</si>
  <si>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</si>
  <si>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</si>
  <si>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</si>
  <si>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</si>
  <si>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</si>
  <si>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</si>
  <si>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</si>
  <si>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</si>
  <si>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</si>
  <si>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</si>
  <si>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</si>
  <si>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</si>
  <si>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</si>
  <si>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</si>
  <si>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</si>
  <si>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</si>
  <si>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</si>
  <si>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</si>
  <si>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</si>
  <si>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</si>
  <si>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</si>
  <si>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</si>
  <si>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</si>
  <si>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</si>
  <si>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</si>
  <si>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</si>
  <si>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</si>
  <si>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</si>
  <si>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</si>
  <si>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</si>
  <si>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</si>
  <si>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</si>
  <si>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</si>
  <si>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</si>
  <si>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</si>
  <si>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</si>
  <si>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</si>
  <si>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</si>
  <si>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</si>
  <si>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</si>
  <si>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</si>
  <si>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</si>
  <si>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</si>
  <si>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</si>
  <si>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</si>
  <si>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</si>
  <si>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</si>
  <si>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</si>
  <si>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</si>
  <si>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</si>
  <si>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</si>
  <si>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</si>
  <si>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</si>
  <si>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</si>
  <si>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</si>
  <si>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</si>
  <si>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</si>
  <si>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</si>
  <si>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</si>
  <si>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</si>
  <si>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</si>
  <si>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</si>
  <si>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</si>
  <si>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</si>
  <si>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</si>
  <si>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</si>
  <si>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</si>
  <si>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</si>
  <si>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</si>
  <si>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</si>
  <si>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</si>
  <si>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</si>
  <si>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</si>
  <si>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</si>
  <si>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</si>
  <si>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</si>
  <si>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</si>
  <si>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</si>
  <si>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</si>
  <si>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</si>
  <si>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</si>
  <si>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</si>
  <si>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</si>
  <si>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</si>
  <si>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</si>
  <si>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</si>
  <si>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</si>
  <si>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</si>
  <si>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</si>
  <si>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</si>
  <si>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</si>
  <si>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</si>
  <si>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</si>
  <si>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</si>
  <si>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</si>
  <si>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</si>
  <si>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</si>
  <si>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</si>
  <si>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</si>
  <si>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</si>
  <si>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</si>
  <si>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</si>
  <si>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</si>
  <si>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</si>
  <si>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</si>
  <si>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</si>
  <si>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</si>
  <si>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</si>
  <si>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</si>
  <si>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</si>
  <si>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</si>
  <si>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</si>
  <si>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</si>
  <si>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</si>
  <si>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</si>
  <si>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</si>
  <si>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</si>
  <si>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</si>
  <si>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</si>
  <si>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</si>
  <si>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</si>
  <si>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</si>
  <si>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</si>
  <si>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</si>
  <si>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</si>
  <si>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</si>
  <si>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</si>
  <si>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</si>
  <si>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</si>
  <si>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</si>
  <si>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</si>
  <si>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</si>
  <si>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</si>
  <si>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</si>
  <si>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</si>
  <si>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</si>
  <si>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</si>
  <si>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</si>
  <si>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</si>
  <si>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</si>
  <si>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</si>
  <si>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</si>
  <si>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</si>
  <si>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</si>
  <si>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</si>
  <si>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</si>
  <si>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</si>
  <si>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</si>
  <si>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</si>
  <si>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</si>
  <si>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</si>
  <si>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</si>
  <si>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</si>
  <si>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</si>
  <si>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</si>
  <si>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</si>
  <si>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</si>
  <si>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</si>
  <si>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</si>
  <si>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</si>
  <si>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</si>
  <si>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</si>
  <si>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</si>
  <si>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</si>
  <si>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</si>
  <si>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</si>
  <si>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</si>
  <si>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</si>
  <si>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</si>
  <si>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</si>
  <si>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</si>
  <si>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</si>
  <si>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</si>
  <si>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</si>
  <si>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</si>
  <si>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</si>
  <si>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</si>
  <si>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</si>
  <si>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</si>
  <si>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</si>
  <si>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</si>
  <si>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</si>
  <si>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</si>
  <si>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</si>
  <si>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</si>
  <si>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</si>
  <si>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</si>
  <si>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</si>
  <si>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</si>
  <si>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</si>
  <si>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</si>
  <si>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</si>
  <si>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</si>
  <si>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</si>
  <si>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</si>
  <si>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</si>
  <si>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</si>
  <si>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</si>
  <si>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</si>
  <si>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</si>
  <si>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</si>
  <si>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</si>
  <si>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</si>
  <si>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</si>
  <si>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</si>
  <si>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</si>
  <si>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</si>
  <si>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</si>
  <si>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</si>
  <si>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</si>
  <si>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</si>
  <si>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</si>
  <si>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</si>
  <si>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</si>
  <si>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</si>
  <si>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</si>
  <si>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</si>
  <si>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</si>
  <si>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</si>
  <si>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</si>
  <si>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</si>
  <si>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</si>
  <si>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</si>
  <si>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</si>
  <si>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</si>
  <si>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</si>
  <si>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</si>
  <si>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</si>
  <si>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</si>
  <si>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</si>
  <si>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</si>
  <si>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</si>
  <si>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</si>
  <si>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</si>
  <si>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</si>
  <si>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</si>
  <si>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</si>
  <si>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</si>
  <si>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</si>
  <si>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</si>
  <si>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</si>
  <si>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</si>
  <si>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</si>
  <si>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</si>
  <si>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</si>
  <si>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</si>
  <si>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</si>
  <si>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</si>
  <si>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</si>
  <si>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</si>
  <si>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</si>
  <si>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</si>
  <si>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</si>
  <si>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</si>
  <si>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</si>
  <si>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</si>
  <si>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</si>
  <si>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</si>
  <si>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</si>
  <si>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</si>
  <si>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</si>
  <si>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</si>
  <si>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</si>
  <si>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</si>
  <si>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</si>
  <si>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</si>
  <si>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</si>
  <si>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</si>
  <si>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</si>
  <si>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</si>
  <si>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</si>
  <si>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</si>
  <si>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</si>
  <si>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</si>
  <si>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</si>
  <si>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</si>
  <si>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</si>
  <si>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</si>
  <si>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</si>
  <si>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</si>
  <si>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</si>
  <si>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</si>
  <si>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</si>
  <si>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</si>
  <si>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</si>
  <si>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</si>
  <si>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</si>
  <si>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</si>
  <si>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</si>
  <si>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</si>
  <si>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</si>
  <si>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</si>
  <si>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</si>
  <si>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</si>
  <si>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</si>
  <si>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</si>
  <si>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</si>
  <si>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</si>
  <si>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</si>
  <si>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</si>
  <si>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</si>
  <si>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</si>
  <si>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</si>
  <si>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</si>
  <si>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</si>
  <si>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</si>
  <si>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</si>
  <si>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</si>
  <si>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</si>
  <si>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</si>
  <si>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</si>
  <si>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</si>
  <si>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</si>
  <si>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</si>
  <si>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</si>
  <si>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</si>
  <si>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</si>
  <si>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</si>
  <si>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</si>
  <si>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</si>
  <si>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</si>
  <si>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</si>
  <si>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</si>
  <si>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</si>
  <si>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</si>
  <si>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</si>
  <si>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</si>
  <si>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</si>
  <si>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</si>
  <si>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</si>
  <si>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</si>
  <si>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</si>
  <si>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</si>
  <si>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</si>
  <si>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</si>
  <si>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</si>
  <si>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</si>
  <si>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</si>
  <si>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</si>
  <si>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</si>
  <si>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</si>
  <si>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</si>
  <si>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</si>
  <si>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</si>
  <si>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</si>
  <si>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</si>
  <si>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</si>
  <si>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</si>
  <si>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</si>
  <si>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</si>
  <si>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</si>
  <si>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</si>
  <si>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</si>
  <si>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</si>
  <si>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</si>
  <si>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</si>
  <si>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</si>
  <si>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</si>
  <si>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</si>
  <si>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</si>
  <si>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</si>
  <si>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</si>
  <si>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</si>
  <si>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</si>
  <si>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</si>
  <si>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</si>
  <si>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</si>
  <si>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</si>
  <si>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</si>
  <si>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</si>
  <si>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</si>
  <si>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</si>
  <si>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</si>
  <si>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</si>
  <si>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</si>
  <si>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</si>
  <si>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</si>
  <si>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</si>
  <si>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</si>
  <si>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</si>
  <si>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</si>
  <si>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</si>
  <si>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</si>
  <si>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</si>
  <si>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</si>
  <si>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</si>
  <si>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</si>
  <si>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</si>
  <si>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</si>
  <si>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</si>
  <si>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</si>
  <si>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</si>
  <si>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</si>
  <si>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</si>
  <si>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</si>
  <si>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</si>
  <si>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</si>
  <si>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</si>
  <si>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</si>
  <si>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</si>
  <si>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</si>
  <si>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</si>
  <si>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</si>
  <si>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</si>
  <si>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</si>
  <si>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</si>
  <si>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</si>
  <si>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</si>
  <si>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</si>
  <si>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</si>
  <si>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</si>
  <si>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</si>
  <si>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</si>
  <si>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</si>
  <si>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</si>
  <si>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</si>
  <si>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</si>
  <si>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</si>
  <si>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</si>
  <si>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</si>
  <si>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</si>
  <si>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</si>
  <si>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</si>
  <si>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</si>
  <si>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</si>
  <si>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</si>
  <si>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</si>
  <si>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</si>
  <si>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</si>
  <si>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</si>
  <si>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</si>
  <si>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</si>
  <si>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</si>
  <si>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</si>
  <si>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</si>
  <si>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</si>
  <si>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</si>
  <si>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</si>
  <si>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</si>
  <si>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</si>
  <si>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</si>
  <si>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</si>
  <si>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</si>
  <si>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</si>
  <si>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</si>
  <si>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</si>
  <si>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</si>
  <si>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</si>
  <si>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</si>
  <si>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</si>
  <si>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</si>
  <si>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</si>
  <si>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</si>
  <si>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</si>
  <si>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</si>
  <si>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</si>
  <si>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</si>
  <si>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</si>
  <si>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</si>
  <si>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</si>
  <si>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</si>
  <si>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</si>
  <si>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</si>
  <si>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</si>
  <si>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</si>
  <si>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</si>
  <si>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</si>
  <si>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</si>
  <si>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</si>
  <si>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</si>
  <si>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</si>
  <si>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</si>
  <si>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</si>
  <si>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</si>
  <si>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</si>
  <si>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</si>
  <si>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</si>
  <si>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</si>
  <si>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</si>
  <si>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</si>
  <si>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</si>
  <si>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</si>
  <si>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</si>
  <si>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</si>
  <si>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</si>
  <si>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</si>
  <si>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</si>
  <si>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</si>
  <si>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</si>
  <si>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</si>
  <si>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</si>
  <si>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</si>
  <si>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</si>
  <si>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</si>
  <si>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</si>
  <si>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</si>
  <si>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</si>
  <si>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</si>
  <si>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</si>
  <si>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</si>
  <si>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</si>
  <si>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</si>
  <si>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</si>
  <si>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</si>
  <si>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</si>
  <si>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</si>
  <si>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</si>
  <si>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</si>
  <si>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</si>
  <si>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</si>
  <si>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</si>
  <si>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</si>
  <si>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</si>
  <si>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</si>
  <si>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</si>
  <si>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</si>
  <si>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</si>
  <si>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</si>
  <si>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</si>
  <si>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</si>
  <si>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</si>
  <si>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</si>
  <si>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</si>
  <si>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</si>
  <si>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</si>
  <si>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</si>
  <si>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</si>
  <si>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</si>
  <si>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</si>
  <si>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</si>
  <si>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</si>
  <si>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</si>
  <si>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</si>
  <si>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</si>
  <si>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</si>
  <si>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</si>
  <si>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</si>
  <si>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</si>
  <si>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</si>
  <si>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</si>
  <si>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</si>
  <si>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</si>
  <si>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</si>
  <si>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</si>
  <si>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</si>
  <si>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</si>
  <si>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</si>
  <si>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</si>
  <si>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</si>
  <si>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</si>
  <si>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</si>
  <si>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</si>
  <si>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</si>
  <si>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</si>
  <si>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</si>
  <si>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</si>
  <si>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</si>
  <si>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</si>
  <si>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</si>
  <si>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</si>
  <si>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</si>
  <si>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</si>
  <si>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</si>
  <si>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</si>
  <si>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</si>
  <si>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</si>
  <si>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</si>
  <si>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</si>
  <si>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</si>
  <si>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</si>
  <si>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</si>
  <si>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</si>
  <si>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</si>
  <si>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</si>
  <si>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</si>
  <si>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</si>
  <si>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</si>
  <si>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</si>
  <si>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</si>
  <si>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</si>
  <si>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</si>
  <si>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</si>
  <si>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</si>
  <si>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</si>
  <si>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</si>
  <si>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</si>
  <si>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</si>
  <si>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</si>
  <si>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</si>
  <si>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</si>
  <si>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</si>
  <si>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</si>
  <si>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</si>
  <si>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</si>
  <si>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</si>
  <si>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</si>
  <si>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</si>
  <si>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</si>
  <si>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</si>
  <si>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</si>
  <si>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</si>
  <si>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</si>
  <si>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</si>
  <si>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</si>
  <si>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</si>
  <si>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</si>
  <si>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</si>
  <si>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</si>
  <si>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</si>
  <si>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</si>
  <si>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</si>
  <si>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</si>
  <si>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</si>
  <si>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</si>
  <si>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</si>
  <si>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</si>
  <si>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</si>
  <si>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</si>
  <si>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</si>
  <si>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</si>
  <si>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</si>
  <si>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</si>
  <si>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</si>
  <si>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</si>
  <si>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</si>
  <si>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</si>
  <si>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</si>
  <si>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</si>
  <si>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</si>
  <si>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</si>
  <si>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</si>
  <si>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</si>
  <si>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</si>
  <si>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</si>
  <si>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</si>
  <si>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</si>
  <si>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</si>
  <si>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</si>
  <si>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</si>
  <si>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</si>
  <si>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</si>
  <si>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</si>
  <si>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</si>
  <si>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</si>
  <si>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</si>
  <si>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</si>
  <si>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</si>
  <si>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</si>
  <si>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</si>
  <si>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</si>
  <si>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</si>
  <si>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</si>
  <si>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</si>
  <si>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</si>
  <si>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</si>
  <si>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</si>
  <si>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</si>
  <si>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</si>
  <si>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</si>
  <si>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</si>
  <si>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</si>
  <si>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</si>
  <si>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</si>
  <si>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</si>
  <si>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</si>
  <si>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</si>
  <si>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</si>
  <si>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</si>
  <si>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</si>
  <si>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</si>
  <si>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</si>
  <si>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</si>
  <si>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</si>
  <si>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</si>
  <si>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</si>
  <si>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</si>
  <si>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</si>
  <si>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</si>
  <si>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</si>
  <si>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</si>
  <si>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</si>
  <si>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</si>
  <si>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</si>
  <si>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</si>
  <si>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</si>
  <si>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</si>
  <si>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</si>
  <si>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</si>
  <si>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</si>
  <si>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</si>
  <si>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</si>
  <si>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</si>
  <si>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</si>
  <si>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</si>
  <si>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</si>
  <si>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</si>
  <si>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</si>
  <si>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</si>
  <si>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</si>
  <si>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</si>
  <si>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</si>
  <si>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</si>
  <si>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</si>
  <si>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</si>
  <si>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</si>
  <si>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</si>
  <si>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</si>
  <si>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</si>
  <si>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</si>
  <si>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</si>
  <si>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</si>
  <si>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</si>
  <si>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</si>
  <si>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</si>
  <si>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</si>
  <si>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</si>
  <si>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</si>
  <si>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</si>
  <si>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</si>
  <si>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</si>
  <si>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</si>
  <si>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</si>
  <si>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</si>
  <si>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</si>
  <si>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</si>
  <si>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</si>
  <si>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</si>
  <si>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</si>
  <si>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</si>
  <si>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</si>
  <si>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</si>
  <si>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</si>
  <si>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</si>
  <si>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</si>
  <si>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</si>
  <si>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</si>
  <si>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</si>
  <si>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</si>
  <si>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</si>
  <si>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</si>
  <si>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</si>
  <si>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</si>
  <si>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</si>
  <si>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</si>
  <si>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</si>
  <si>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</si>
  <si>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</si>
  <si>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</si>
  <si>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</si>
  <si>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</si>
  <si>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</si>
  <si>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</si>
  <si>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</si>
  <si>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</si>
  <si>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</si>
  <si>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</si>
  <si>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</si>
  <si>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</si>
  <si>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</si>
  <si>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</si>
  <si>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</si>
  <si>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</si>
  <si>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</si>
  <si>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</si>
  <si>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</si>
  <si>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</si>
  <si>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</si>
  <si>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</si>
  <si>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</si>
  <si>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</si>
  <si>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</si>
  <si>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</si>
  <si>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</si>
  <si>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</si>
  <si>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</si>
  <si>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</si>
  <si>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</si>
  <si>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</si>
  <si>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</si>
  <si>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</si>
  <si>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</si>
  <si>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</si>
  <si>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</si>
  <si>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</si>
  <si>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</si>
  <si>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</si>
  <si>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</si>
  <si>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</si>
  <si>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</si>
  <si>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</si>
  <si>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</si>
  <si>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</si>
  <si>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</si>
  <si>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</si>
  <si>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</si>
  <si>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</si>
  <si>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</si>
  <si>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</si>
  <si>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</si>
  <si>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</si>
  <si>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</si>
  <si>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</si>
  <si>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</si>
  <si>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</si>
  <si>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</si>
  <si>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</si>
  <si>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</si>
  <si>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</si>
  <si>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</si>
  <si>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</si>
  <si>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</si>
  <si>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</si>
  <si>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</si>
  <si>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</si>
  <si>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</si>
  <si>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</si>
  <si>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</si>
  <si>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</si>
  <si>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</si>
  <si>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</si>
  <si>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</si>
  <si>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</si>
  <si>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</si>
  <si>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</si>
  <si>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</si>
  <si>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</si>
  <si>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</si>
  <si>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</si>
  <si>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</si>
  <si>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</si>
  <si>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</si>
  <si>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</si>
  <si>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</si>
  <si>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</si>
  <si>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</si>
  <si>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</si>
  <si>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</si>
  <si>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</si>
  <si>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</si>
  <si>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</si>
  <si>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</si>
  <si>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</si>
  <si>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</si>
  <si>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</si>
  <si>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</si>
  <si>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</si>
  <si>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</si>
  <si>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</si>
  <si>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</si>
  <si>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</si>
  <si>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</si>
  <si>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</si>
  <si>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</si>
  <si>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</si>
  <si>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</si>
  <si>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</si>
  <si>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</si>
  <si>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</si>
  <si>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</si>
  <si>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</si>
  <si>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</si>
  <si>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</si>
  <si>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</si>
  <si>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</si>
  <si>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</si>
  <si>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</si>
  <si>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</si>
  <si>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</si>
  <si>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</si>
  <si>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</si>
  <si>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</si>
  <si>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</si>
  <si>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</si>
  <si>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</si>
  <si>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</si>
  <si>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</si>
  <si>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</si>
  <si>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</si>
  <si>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</si>
  <si>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</si>
  <si>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</si>
  <si>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</si>
  <si>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</si>
  <si>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</si>
  <si>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</si>
  <si>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</si>
  <si>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</si>
  <si>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</si>
  <si>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</si>
  <si>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</si>
  <si>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</si>
  <si>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</si>
  <si>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</si>
  <si>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</si>
  <si>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</si>
  <si>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</si>
  <si>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</si>
  <si>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</si>
  <si>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</si>
  <si>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</si>
  <si>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</si>
  <si>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</si>
  <si>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</si>
  <si>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</si>
  <si>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</si>
  <si>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</si>
  <si>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</si>
  <si>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</si>
  <si>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</si>
  <si>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</si>
  <si>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</si>
  <si>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</si>
  <si>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</si>
  <si>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</si>
  <si>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</si>
  <si>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</si>
  <si>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</si>
  <si>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</si>
  <si>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</si>
  <si>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</si>
  <si>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</si>
  <si>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</si>
  <si>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</si>
  <si>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</si>
  <si>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</si>
  <si>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</si>
  <si>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</si>
  <si>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</si>
  <si>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</si>
  <si>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</si>
  <si>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</si>
  <si>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</si>
  <si>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</si>
  <si>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</si>
  <si>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</si>
  <si>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</si>
  <si>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</si>
  <si>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</si>
  <si>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</si>
  <si>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</si>
  <si>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</si>
  <si>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</si>
  <si>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</si>
  <si>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</si>
  <si>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</si>
  <si>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</si>
  <si>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</si>
  <si>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</si>
  <si>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</si>
  <si>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</si>
  <si>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</si>
  <si>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</si>
  <si>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</si>
  <si>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</si>
  <si>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</si>
  <si>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</si>
  <si>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</si>
  <si>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</si>
  <si>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</si>
  <si>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</si>
  <si>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</si>
  <si>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</si>
  <si>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</si>
  <si>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</si>
  <si>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</si>
  <si>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</si>
  <si>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</si>
  <si>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</si>
  <si>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</si>
  <si>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</si>
  <si>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</si>
  <si>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</si>
  <si>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</si>
  <si>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</si>
  <si>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</si>
  <si>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</si>
  <si>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</si>
  <si>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</si>
  <si>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</si>
  <si>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</si>
  <si>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</si>
  <si>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</si>
  <si>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</si>
  <si>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</si>
  <si>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</si>
  <si>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</si>
  <si>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</si>
  <si>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</si>
  <si>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</si>
  <si>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</si>
  <si>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</si>
  <si>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</si>
  <si>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</si>
  <si>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</si>
  <si>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</si>
  <si>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</si>
  <si>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</si>
  <si>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</si>
  <si>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</si>
  <si>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</si>
  <si>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</si>
  <si>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</si>
  <si>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</si>
  <si>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</si>
  <si>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</si>
  <si>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</si>
  <si>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</si>
  <si>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</si>
  <si>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</si>
  <si>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</si>
  <si>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</si>
  <si>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</si>
  <si>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</si>
  <si>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</si>
  <si>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</si>
  <si>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</si>
  <si>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</si>
  <si>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</si>
  <si>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</si>
  <si>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</si>
  <si>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</si>
  <si>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</si>
  <si>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</si>
  <si>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</si>
  <si>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</si>
  <si>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</si>
  <si>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</si>
  <si>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</si>
  <si>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</si>
  <si>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</si>
  <si>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</si>
  <si>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</si>
  <si>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</si>
  <si>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</si>
  <si>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</si>
  <si>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</si>
  <si>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</si>
  <si>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</si>
  <si>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</si>
  <si>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</si>
  <si>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</si>
  <si>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</si>
  <si>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</si>
  <si>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</si>
  <si>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</si>
  <si>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</si>
  <si>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</si>
  <si>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</si>
  <si>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</si>
  <si>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</si>
  <si>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</si>
  <si>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</si>
  <si>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</si>
  <si>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</si>
  <si>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</si>
  <si>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</si>
  <si>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</si>
  <si>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</si>
  <si>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</si>
  <si>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</si>
  <si>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</si>
  <si>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</si>
  <si>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</si>
  <si>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</si>
  <si>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</si>
  <si>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</si>
  <si>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</si>
  <si>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</si>
  <si>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</si>
  <si>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</si>
  <si>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</si>
  <si>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</si>
  <si>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</si>
  <si>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</si>
  <si>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</si>
  <si>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</si>
  <si>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</si>
  <si>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</si>
  <si>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</si>
  <si>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</si>
  <si>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</si>
  <si>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</si>
  <si>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</si>
  <si>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</si>
  <si>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</si>
  <si>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</si>
  <si>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</si>
  <si>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</si>
  <si>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</si>
  <si>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</si>
  <si>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</si>
  <si>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</si>
  <si>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</si>
  <si>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</si>
  <si>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</si>
  <si>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</si>
  <si>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</si>
  <si>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</si>
  <si>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</si>
  <si>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</si>
  <si>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</si>
  <si>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</si>
  <si>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</si>
  <si>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</si>
  <si>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</si>
  <si>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</si>
  <si>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</si>
  <si>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</si>
  <si>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</si>
  <si>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</si>
  <si>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</si>
  <si>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</si>
  <si>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</si>
  <si>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</si>
  <si>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</si>
  <si>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</si>
  <si>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</si>
  <si>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</si>
  <si>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</si>
  <si>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</si>
  <si>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</si>
  <si>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</si>
  <si>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</si>
  <si>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</si>
  <si>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</si>
  <si>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</si>
  <si>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</si>
  <si>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</si>
  <si>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</si>
  <si>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</si>
  <si>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</si>
  <si>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</si>
  <si>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</si>
  <si>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</si>
  <si>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</si>
  <si>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</si>
  <si>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</si>
  <si>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</si>
  <si>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</si>
  <si>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</si>
  <si>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</si>
  <si>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</si>
  <si>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</si>
  <si>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</si>
  <si>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</si>
  <si>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</si>
  <si>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</si>
  <si>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</si>
  <si>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</si>
  <si>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</si>
  <si>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</si>
  <si>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</si>
  <si>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</si>
  <si>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</si>
  <si>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</si>
  <si>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</si>
  <si>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</si>
  <si>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</si>
  <si>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</si>
  <si>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</si>
  <si>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</si>
  <si>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</si>
  <si>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</si>
  <si>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</si>
  <si>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</si>
  <si>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</si>
  <si>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</si>
  <si>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</si>
  <si>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</si>
  <si>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</si>
  <si>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</si>
  <si>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</si>
  <si>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</si>
  <si>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</si>
  <si>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</si>
  <si>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</si>
  <si>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</si>
  <si>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</si>
  <si>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</si>
  <si>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</si>
  <si>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</si>
  <si>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</si>
  <si>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</si>
  <si>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</si>
  <si>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</si>
  <si>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</si>
  <si>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</si>
  <si>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</si>
  <si>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</si>
  <si>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</si>
  <si>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</si>
  <si>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</si>
  <si>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</si>
  <si>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</si>
  <si>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</si>
  <si>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</si>
  <si>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</si>
  <si>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</si>
  <si>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</si>
  <si>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</si>
  <si>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</si>
  <si>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</si>
  <si>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</si>
  <si>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</si>
  <si>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</si>
  <si>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</si>
  <si>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</si>
  <si>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</si>
  <si>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</si>
  <si>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</si>
  <si>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</si>
  <si>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</si>
  <si>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</si>
  <si>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</si>
  <si>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</si>
  <si>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</si>
  <si>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</si>
  <si>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</si>
  <si>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</si>
  <si>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</si>
  <si>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</si>
  <si>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</si>
  <si>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</si>
  <si>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</si>
  <si>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</si>
  <si>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</si>
  <si>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</si>
  <si>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</si>
  <si>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</si>
  <si>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</si>
  <si>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</si>
  <si>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</si>
  <si>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</si>
  <si>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</si>
  <si>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</si>
  <si>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</si>
  <si>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</si>
  <si>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</si>
  <si>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</si>
  <si>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</si>
  <si>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</si>
  <si>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</si>
  <si>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</si>
  <si>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</si>
  <si>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</si>
  <si>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</si>
  <si>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</si>
  <si>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</si>
  <si>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</si>
  <si>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</si>
  <si>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</si>
  <si>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</si>
  <si>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</si>
  <si>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</si>
  <si>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</si>
  <si>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</si>
  <si>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</si>
  <si>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</si>
  <si>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</si>
  <si>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</si>
  <si>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</si>
  <si>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</si>
  <si>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</si>
  <si>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</si>
  <si>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</si>
  <si>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</si>
  <si>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</si>
  <si>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</si>
  <si>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</si>
  <si>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</si>
  <si>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</si>
  <si>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</si>
  <si>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</si>
  <si>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</si>
  <si>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</si>
  <si>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</si>
  <si>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</si>
  <si>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</si>
  <si>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</si>
  <si>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</si>
  <si>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</si>
  <si>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</si>
  <si>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</si>
  <si>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</si>
  <si>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</si>
  <si>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</si>
  <si>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</si>
  <si>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</si>
  <si>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</si>
  <si>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</si>
  <si>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</si>
  <si>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</si>
  <si>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</si>
  <si>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</si>
  <si>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</si>
  <si>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</si>
  <si>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</si>
  <si>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</si>
  <si>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</si>
  <si>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</si>
  <si>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</si>
  <si>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</si>
  <si>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</si>
  <si>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</si>
  <si>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</si>
  <si>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</si>
  <si>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</si>
  <si>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</si>
  <si>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</si>
  <si>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</si>
  <si>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</si>
  <si>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</si>
  <si>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</si>
  <si>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</si>
  <si>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</si>
  <si>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</si>
  <si>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</si>
  <si>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</si>
  <si>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</si>
  <si>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</si>
  <si>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</si>
  <si>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</si>
  <si>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</si>
  <si>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</si>
  <si>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</si>
  <si>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</si>
  <si>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</si>
  <si>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</si>
  <si>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</si>
  <si>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</si>
  <si>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</si>
  <si>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</si>
  <si>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</si>
  <si>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</si>
  <si>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</si>
  <si>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</si>
  <si>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</si>
  <si>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</si>
  <si>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</si>
  <si>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</si>
  <si>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</si>
  <si>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</si>
  <si>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</si>
  <si>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</si>
  <si>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</si>
  <si>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</si>
  <si>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</si>
  <si>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</si>
  <si>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</si>
  <si>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</si>
  <si>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</si>
  <si>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</si>
  <si>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</si>
  <si>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</si>
  <si>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</si>
  <si>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</si>
  <si>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</si>
  <si>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</si>
  <si>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</si>
  <si>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</si>
  <si>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</si>
  <si>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</si>
  <si>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</si>
  <si>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</si>
  <si>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</si>
  <si>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</si>
  <si>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</si>
  <si>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</si>
  <si>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</si>
  <si>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</si>
  <si>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</si>
  <si>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</si>
  <si>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</si>
  <si>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</si>
  <si>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</si>
  <si>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</si>
  <si>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</si>
  <si>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</si>
  <si>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</si>
  <si>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</si>
  <si>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</si>
  <si>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</si>
  <si>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</si>
  <si>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</si>
  <si>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</si>
  <si>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</si>
  <si>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</si>
  <si>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</si>
  <si>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</si>
  <si>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</si>
  <si>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</si>
  <si>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</si>
  <si>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</si>
  <si>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</si>
  <si>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</si>
  <si>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</si>
  <si>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</si>
  <si>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</si>
  <si>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</si>
  <si>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</si>
  <si>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</si>
  <si>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</si>
  <si>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</si>
  <si>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</si>
  <si>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</si>
  <si>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</si>
  <si>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</si>
  <si>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</si>
  <si>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</si>
  <si>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</si>
  <si>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</si>
  <si>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</si>
  <si>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</si>
  <si>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</si>
  <si>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</si>
  <si>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</si>
  <si>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</si>
  <si>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</si>
  <si>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</si>
  <si>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</si>
  <si>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</si>
  <si>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</si>
  <si>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</si>
  <si>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</si>
  <si>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</si>
  <si>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</si>
  <si>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</si>
  <si>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</si>
  <si>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</si>
  <si>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</si>
  <si>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</si>
  <si>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</si>
  <si>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</si>
  <si>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</si>
  <si>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</si>
  <si>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</si>
  <si>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</si>
  <si>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</si>
  <si>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</si>
  <si>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</si>
  <si>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</si>
  <si>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</si>
  <si>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</si>
  <si>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</si>
  <si>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</si>
  <si>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</si>
  <si>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</si>
  <si>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</si>
  <si>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</si>
  <si>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</si>
  <si>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</si>
  <si>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</si>
  <si>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</si>
  <si>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</si>
  <si>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</si>
  <si>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</si>
  <si>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</si>
  <si>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</si>
  <si>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</si>
  <si>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</si>
  <si>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</si>
  <si>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</si>
  <si>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</si>
  <si>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</si>
  <si>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</si>
  <si>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</si>
  <si>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</si>
  <si>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</si>
  <si>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</si>
  <si>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</si>
  <si>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</si>
  <si>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</si>
  <si>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</si>
  <si>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</si>
  <si>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</si>
  <si>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</si>
  <si>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</si>
  <si>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</si>
  <si>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</si>
  <si>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</si>
  <si>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</si>
  <si>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</si>
  <si>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</si>
  <si>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</si>
  <si>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</si>
  <si>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</si>
  <si>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</si>
  <si>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</si>
  <si>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</si>
  <si>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</si>
  <si>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</si>
  <si>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</si>
  <si>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</si>
  <si>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</si>
  <si>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</si>
  <si>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</si>
  <si>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</si>
  <si>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</si>
  <si>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</si>
  <si>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</si>
  <si>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</si>
  <si>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</si>
  <si>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</si>
  <si>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</si>
  <si>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</si>
  <si>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</si>
  <si>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</si>
  <si>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</si>
  <si>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</si>
  <si>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</si>
  <si>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</si>
  <si>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</si>
  <si>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</si>
  <si>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</si>
  <si>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</si>
  <si>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</si>
  <si>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</si>
  <si>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</si>
  <si>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</si>
  <si>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</si>
  <si>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</si>
  <si>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</si>
  <si>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</si>
  <si>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</si>
  <si>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</si>
  <si>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</si>
  <si>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</si>
  <si>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</si>
  <si>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</si>
  <si>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</si>
  <si>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</si>
  <si>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</si>
  <si>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</si>
  <si>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</si>
  <si>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</si>
  <si>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</si>
  <si>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</si>
  <si>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</si>
  <si>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</si>
  <si>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</si>
  <si>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</si>
  <si>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</si>
  <si>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</si>
  <si>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</si>
  <si>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</si>
  <si>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</si>
  <si>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</si>
  <si>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</si>
  <si>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</si>
  <si>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</si>
  <si>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</si>
  <si>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</si>
  <si>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</si>
  <si>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</si>
  <si>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</si>
  <si>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</si>
  <si>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</si>
  <si>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</si>
  <si>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</si>
  <si>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</si>
  <si>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</si>
  <si>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</si>
  <si>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</si>
  <si>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</si>
  <si>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</si>
  <si>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</si>
  <si>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</si>
  <si>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</si>
  <si>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</si>
  <si>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</si>
  <si>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</si>
  <si>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</si>
  <si>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</si>
  <si>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</si>
  <si>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</si>
  <si>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</si>
  <si>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</si>
  <si>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</si>
  <si>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</si>
  <si>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</si>
  <si>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</si>
  <si>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</si>
  <si>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</si>
  <si>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</si>
  <si>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</si>
  <si>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</si>
  <si>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</si>
  <si>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</si>
  <si>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</si>
  <si>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</si>
  <si>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</si>
  <si>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</si>
  <si>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</si>
  <si>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</si>
  <si>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</si>
  <si>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</si>
  <si>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</si>
  <si>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</si>
  <si>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</si>
  <si>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</si>
  <si>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</si>
  <si>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</si>
  <si>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</si>
  <si>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</si>
  <si>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</si>
  <si>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</si>
  <si>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</si>
  <si>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</si>
  <si>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</si>
  <si>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</si>
  <si>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</si>
  <si>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</si>
  <si>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</si>
  <si>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</si>
  <si>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</si>
  <si>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</si>
  <si>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</si>
  <si>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</si>
  <si>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</si>
  <si>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</si>
  <si>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</si>
  <si>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</si>
  <si>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</si>
  <si>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</si>
  <si>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</si>
  <si>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</si>
  <si>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</si>
  <si>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</si>
  <si>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</si>
  <si>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</si>
  <si>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</si>
  <si>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</si>
  <si>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</si>
  <si>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</si>
  <si>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</si>
  <si>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</si>
  <si>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</si>
  <si>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</si>
  <si>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</si>
  <si>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</si>
  <si>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</si>
  <si>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</si>
  <si>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</si>
  <si>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</si>
  <si>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</si>
  <si>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</si>
  <si>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</si>
  <si>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</si>
  <si>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</si>
  <si>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</si>
  <si>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</si>
  <si>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</si>
  <si>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</si>
  <si>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</si>
  <si>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</si>
  <si>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</si>
  <si>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</si>
  <si>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</si>
  <si>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</si>
  <si>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</si>
  <si>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</si>
  <si>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</si>
  <si>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</si>
  <si>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</si>
  <si>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</si>
  <si>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</si>
  <si>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</si>
  <si>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</si>
  <si>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</si>
  <si>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</si>
  <si>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</si>
  <si>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</si>
  <si>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</si>
  <si>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</si>
  <si>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</si>
  <si>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</si>
  <si>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</si>
  <si>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</si>
  <si>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</si>
  <si>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</si>
  <si>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</si>
  <si>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</si>
  <si>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</si>
  <si>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</si>
  <si>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</si>
  <si>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</si>
  <si>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</si>
  <si>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</si>
  <si>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</si>
  <si>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</si>
  <si>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</si>
  <si>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</si>
  <si>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</si>
  <si>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</si>
  <si>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</si>
  <si>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</si>
  <si>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</si>
  <si>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</si>
  <si>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</si>
  <si>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</si>
  <si>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</si>
  <si>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</si>
  <si>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</si>
  <si>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</si>
  <si>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</si>
  <si>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</si>
  <si>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</si>
  <si>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</si>
  <si>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</si>
  <si>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</si>
  <si>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</si>
  <si>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</si>
  <si>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</si>
  <si>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</si>
  <si>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</si>
  <si>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</si>
  <si>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</si>
  <si>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</si>
  <si>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</si>
  <si>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</si>
  <si>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</si>
  <si>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</si>
  <si>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</si>
  <si>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</si>
  <si>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</si>
  <si>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</si>
  <si>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</si>
  <si>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</si>
  <si>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</si>
  <si>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</si>
  <si>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</si>
  <si>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</si>
  <si>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</si>
  <si>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</si>
  <si>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</si>
  <si>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</si>
  <si>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</si>
  <si>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</si>
  <si>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</si>
  <si>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</si>
  <si>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</si>
  <si>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</si>
  <si>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</si>
  <si>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</si>
  <si>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</si>
  <si>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</si>
  <si>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</si>
  <si>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</si>
  <si>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</si>
  <si>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</si>
  <si>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</si>
  <si>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</si>
  <si>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</si>
  <si>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</si>
  <si>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</si>
  <si>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</si>
  <si>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</si>
  <si>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</si>
  <si>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</si>
  <si>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</si>
  <si>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</si>
  <si>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</si>
  <si>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</si>
  <si>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</si>
  <si>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</si>
  <si>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</si>
  <si>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</si>
  <si>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</si>
  <si>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</si>
  <si>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</si>
  <si>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</si>
  <si>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</si>
  <si>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</si>
  <si>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</si>
  <si>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</si>
  <si>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</si>
  <si>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</si>
  <si>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</si>
  <si>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</si>
  <si>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</si>
  <si>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</si>
  <si>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</si>
  <si>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</si>
  <si>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</si>
  <si>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</si>
  <si>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</si>
  <si>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</si>
  <si>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</si>
  <si>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</si>
  <si>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</si>
  <si>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</si>
  <si>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</si>
  <si>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</si>
  <si>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</si>
  <si>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</si>
  <si>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</si>
  <si>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</si>
  <si>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</si>
  <si>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</si>
  <si>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</si>
  <si>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</si>
  <si>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</si>
  <si>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</si>
  <si>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</si>
  <si>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</si>
  <si>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</si>
  <si>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</si>
  <si>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</si>
  <si>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</si>
  <si>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</si>
  <si>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</si>
  <si>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</si>
  <si>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</si>
  <si>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</si>
  <si>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</si>
  <si>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</si>
  <si>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</si>
  <si>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</si>
  <si>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</si>
  <si>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</si>
  <si>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</si>
  <si>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</si>
  <si>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</si>
  <si>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</si>
  <si>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</si>
  <si>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</si>
  <si>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</si>
  <si>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</si>
  <si>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</si>
  <si>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</si>
  <si>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</si>
  <si>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</si>
  <si>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</si>
  <si>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</si>
  <si>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</si>
  <si>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</si>
  <si>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</si>
  <si>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</si>
  <si>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</si>
  <si>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</si>
  <si>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</si>
  <si>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</si>
  <si>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</si>
  <si>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</si>
  <si>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</si>
  <si>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</si>
  <si>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</si>
  <si>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</si>
  <si>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</si>
  <si>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</si>
  <si>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</si>
  <si>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</si>
  <si>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</si>
  <si>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</si>
  <si>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</si>
  <si>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</si>
  <si>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</si>
  <si>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</si>
  <si>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</si>
  <si>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</si>
  <si>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</si>
  <si>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</si>
  <si>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</si>
  <si>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</si>
  <si>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</si>
  <si>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</si>
  <si>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</si>
  <si>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</si>
  <si>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</si>
  <si>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</si>
  <si>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</si>
  <si>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</si>
  <si>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</si>
  <si>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</si>
  <si>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</si>
  <si>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</si>
  <si>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</si>
  <si>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</si>
  <si>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</si>
  <si>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</si>
  <si>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</si>
  <si>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</si>
  <si>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</si>
  <si>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</si>
  <si>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</si>
  <si>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</si>
  <si>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</si>
  <si>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</si>
  <si>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</si>
  <si>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</si>
  <si>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</si>
  <si>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</si>
  <si>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</si>
  <si>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</si>
  <si>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</si>
  <si>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</si>
  <si>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</si>
  <si>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</si>
  <si>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</si>
  <si>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</si>
  <si>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</si>
  <si>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</si>
  <si>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</si>
  <si>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</si>
  <si>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</si>
  <si>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</si>
  <si>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</si>
  <si>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</si>
  <si>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</si>
  <si>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</si>
  <si>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</si>
  <si>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</si>
  <si>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</si>
  <si>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</si>
  <si>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</si>
  <si>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</si>
  <si>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</si>
  <si>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</si>
  <si>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</si>
  <si>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</si>
  <si>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</si>
  <si>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</si>
  <si>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</si>
  <si>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</si>
  <si>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</si>
  <si>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</si>
  <si>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</si>
  <si>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</si>
  <si>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</si>
  <si>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</si>
  <si>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</si>
  <si>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</si>
  <si>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</si>
  <si>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</si>
  <si>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</si>
  <si>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</si>
  <si>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</si>
  <si>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</si>
  <si>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</si>
  <si>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</si>
  <si>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</si>
  <si>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</si>
  <si>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</si>
  <si>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</si>
  <si>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</si>
  <si>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</si>
  <si>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</si>
  <si>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</si>
  <si>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</si>
  <si>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</si>
  <si>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</si>
  <si>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</si>
  <si>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</si>
  <si>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</si>
  <si>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</si>
  <si>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</si>
  <si>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</si>
  <si>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</si>
  <si>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</si>
  <si>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</si>
  <si>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</si>
  <si>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</si>
  <si>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</si>
  <si>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</si>
  <si>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</si>
  <si>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</si>
  <si>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</si>
  <si>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</si>
  <si>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</si>
  <si>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</si>
  <si>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</si>
  <si>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</si>
  <si>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</si>
  <si>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</si>
  <si>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</si>
  <si>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</si>
  <si>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</si>
  <si>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</si>
  <si>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</si>
  <si>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</si>
  <si>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</si>
  <si>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</si>
  <si>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</si>
  <si>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</si>
  <si>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</si>
  <si>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</si>
  <si>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</si>
  <si>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</si>
  <si>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</si>
  <si>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</si>
  <si>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</si>
  <si>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</si>
  <si>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</si>
  <si>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</si>
  <si>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</si>
  <si>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</si>
  <si>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</si>
  <si>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</si>
  <si>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</si>
  <si>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</si>
  <si>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</si>
  <si>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</si>
  <si>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</si>
  <si>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</si>
  <si>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</si>
  <si>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</si>
  <si>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</si>
  <si>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</si>
  <si>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</si>
  <si>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</si>
  <si>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</si>
  <si>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</si>
  <si>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</si>
  <si>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</si>
  <si>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</si>
  <si>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</si>
  <si>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</si>
  <si>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</si>
  <si>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</si>
  <si>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</si>
  <si>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</si>
  <si>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</si>
  <si>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</si>
  <si>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</si>
  <si>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</si>
  <si>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</si>
  <si>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</si>
  <si>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</si>
  <si>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</si>
  <si>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</si>
  <si>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</si>
  <si>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</si>
  <si>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</si>
  <si>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</si>
  <si>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</si>
  <si>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</si>
  <si>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</si>
  <si>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</si>
  <si>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</si>
  <si>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</si>
  <si>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</si>
  <si>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</si>
  <si>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</si>
  <si>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</si>
  <si>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</si>
  <si>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</si>
  <si>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</si>
  <si>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</si>
  <si>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</si>
  <si>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</si>
  <si>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</si>
  <si>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</si>
  <si>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</si>
  <si>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</si>
  <si>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</si>
  <si>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</si>
  <si>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</si>
  <si>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</si>
  <si>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</si>
  <si>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</si>
  <si>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</si>
  <si>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</si>
  <si>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</si>
  <si>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</si>
  <si>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</si>
  <si>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</si>
  <si>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</si>
  <si>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</si>
  <si>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</si>
  <si>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</si>
  <si>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</si>
  <si>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</si>
  <si>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</si>
  <si>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</si>
  <si>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</si>
  <si>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</si>
  <si>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</si>
  <si>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</si>
  <si>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</si>
  <si>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</si>
  <si>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</si>
  <si>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</si>
  <si>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</si>
  <si>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</si>
  <si>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</si>
  <si>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</si>
  <si>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</si>
  <si>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</si>
  <si>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</si>
  <si>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</si>
  <si>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</si>
  <si>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</si>
  <si>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</si>
  <si>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</si>
  <si>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</si>
  <si>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</si>
  <si>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</si>
  <si>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</si>
  <si>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</si>
  <si>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</si>
  <si>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</si>
  <si>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</si>
  <si>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</si>
  <si>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</si>
  <si>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</si>
  <si>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</si>
  <si>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</si>
  <si>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</si>
  <si>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</si>
  <si>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</si>
  <si>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</si>
  <si>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</si>
  <si>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</si>
  <si>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</si>
  <si>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</si>
  <si>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</si>
  <si>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</si>
  <si>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</si>
  <si>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</si>
  <si>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</si>
  <si>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</si>
  <si>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</si>
  <si>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</si>
  <si>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</si>
  <si>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</si>
  <si>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</si>
  <si>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</si>
  <si>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</si>
  <si>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</si>
  <si>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</si>
  <si>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</si>
  <si>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</si>
  <si>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</si>
  <si>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</si>
  <si>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</si>
  <si>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</si>
  <si>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</si>
  <si>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</si>
  <si>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</si>
  <si>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</si>
  <si>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</si>
  <si>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</si>
  <si>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</si>
  <si>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</si>
  <si>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</si>
  <si>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</si>
  <si>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</si>
  <si>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</si>
  <si>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</si>
  <si>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</si>
  <si>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</si>
  <si>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</si>
  <si>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</si>
  <si>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</si>
  <si>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</si>
  <si>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</si>
  <si>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</si>
  <si>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</si>
  <si>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</si>
  <si>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</si>
  <si>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</si>
  <si>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</si>
  <si>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</si>
  <si>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</si>
  <si>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</si>
  <si>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</si>
  <si>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</si>
  <si>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</si>
  <si>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</si>
  <si>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</si>
  <si>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</si>
  <si>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</si>
  <si>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</si>
  <si>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</si>
  <si>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</si>
  <si>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</si>
  <si>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</si>
  <si>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</si>
  <si>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</si>
  <si>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</si>
  <si>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</si>
  <si>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</si>
  <si>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</si>
  <si>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</si>
  <si>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</si>
  <si>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</si>
  <si>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</si>
  <si>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</si>
  <si>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</si>
  <si>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</si>
  <si>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</si>
  <si>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</si>
  <si>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</si>
  <si>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</si>
  <si>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</si>
  <si>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</si>
  <si>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</si>
  <si>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</si>
  <si>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</si>
  <si>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</si>
  <si>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</si>
  <si>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</si>
  <si>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</si>
  <si>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</si>
  <si>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</si>
  <si>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</si>
  <si>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</si>
  <si>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</si>
  <si>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</si>
  <si>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</si>
  <si>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</si>
  <si>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</si>
  <si>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</si>
  <si>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</si>
  <si>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</si>
  <si>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</si>
  <si>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</si>
  <si>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</si>
  <si>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</si>
  <si>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</si>
  <si>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</si>
  <si>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</si>
  <si>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</si>
  <si>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</si>
  <si>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</si>
  <si>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</si>
  <si>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</si>
  <si>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</si>
  <si>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</si>
  <si>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</si>
  <si>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</si>
  <si>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</si>
  <si>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</si>
  <si>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</si>
  <si>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</si>
  <si>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</si>
  <si>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</si>
  <si>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</si>
  <si>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</si>
  <si>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</si>
  <si>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</si>
  <si>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</si>
  <si>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</si>
  <si>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</si>
  <si>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</si>
  <si>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</si>
  <si>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</si>
  <si>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</si>
  <si>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</si>
  <si>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</si>
  <si>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</si>
  <si>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</si>
  <si>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</si>
  <si>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</si>
  <si>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</si>
  <si>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</si>
  <si>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</si>
  <si>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</si>
  <si>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</si>
  <si>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</si>
  <si>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</si>
  <si>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</si>
  <si>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</si>
  <si>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</si>
  <si>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</si>
  <si>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</si>
  <si>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</si>
  <si>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</si>
  <si>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</si>
  <si>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</si>
  <si>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</si>
  <si>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</si>
  <si>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</si>
  <si>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</si>
  <si>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</si>
  <si>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</si>
  <si>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</si>
  <si>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</si>
  <si>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</si>
  <si>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</si>
  <si>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</si>
  <si>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</si>
  <si>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</si>
  <si>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</si>
  <si>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</si>
  <si>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</si>
  <si>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</si>
  <si>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</si>
  <si>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</si>
  <si>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</si>
  <si>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</si>
  <si>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</si>
  <si>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</si>
  <si>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</si>
  <si>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</si>
  <si>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</si>
  <si>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</si>
  <si>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</si>
  <si>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</si>
  <si>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</si>
  <si>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</si>
  <si>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</si>
  <si>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</si>
  <si>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</si>
  <si>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</si>
  <si>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</si>
  <si>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</si>
  <si>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</si>
  <si>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</si>
  <si>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</si>
  <si>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</si>
  <si>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</si>
  <si>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</si>
  <si>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</si>
  <si>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</si>
  <si>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</si>
  <si>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</si>
  <si>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</si>
  <si>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</si>
  <si>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</si>
  <si>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</si>
  <si>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</si>
  <si>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</si>
  <si>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</si>
  <si>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</si>
  <si>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</si>
  <si>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</si>
  <si>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</si>
  <si>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</si>
  <si>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</si>
  <si>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</si>
  <si>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</si>
  <si>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</si>
  <si>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</si>
  <si>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</si>
  <si>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</si>
  <si>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</si>
  <si>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</si>
  <si>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</si>
  <si>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</si>
  <si>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</si>
  <si>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</si>
  <si>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</si>
  <si>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</si>
  <si>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</si>
  <si>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</si>
  <si>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</si>
  <si>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</si>
  <si>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</si>
  <si>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</si>
  <si>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</si>
  <si>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</si>
  <si>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</si>
  <si>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</si>
  <si>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</si>
  <si>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</si>
  <si>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</si>
  <si>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</si>
  <si>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</si>
  <si>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</si>
  <si>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</si>
  <si>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</si>
  <si>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</si>
  <si>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</si>
  <si>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</si>
  <si>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</si>
  <si>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</si>
  <si>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</si>
  <si>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</si>
  <si>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</si>
  <si>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</si>
  <si>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</si>
  <si>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</si>
  <si>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</si>
  <si>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</si>
  <si>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</si>
  <si>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</si>
  <si>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</si>
  <si>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</si>
  <si>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</si>
  <si>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</si>
  <si>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</si>
  <si>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</si>
  <si>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</si>
  <si>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</si>
  <si>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</si>
  <si>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</si>
  <si>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</si>
  <si>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</si>
  <si>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</si>
  <si>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</si>
  <si>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</si>
  <si>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</si>
  <si>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</si>
  <si>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</si>
  <si>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</si>
  <si>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</si>
  <si>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</si>
  <si>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</si>
  <si>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</si>
  <si>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</si>
  <si>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</si>
  <si>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</si>
  <si>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</si>
  <si>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</si>
  <si>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</si>
  <si>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</si>
  <si>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</si>
  <si>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</si>
  <si>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</si>
  <si>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</si>
  <si>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</si>
  <si>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</si>
  <si>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</si>
  <si>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</si>
  <si>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</si>
  <si>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</si>
  <si>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</si>
  <si>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</si>
  <si>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</si>
  <si>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</si>
  <si>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</si>
  <si>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</si>
  <si>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</si>
  <si>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</si>
  <si>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</si>
  <si>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</si>
  <si>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</si>
  <si>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</si>
  <si>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</si>
  <si>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</si>
  <si>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</si>
  <si>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</si>
  <si>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</si>
  <si>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</si>
  <si>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</si>
  <si>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</si>
  <si>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</si>
  <si>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</si>
  <si>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</si>
  <si>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</si>
  <si>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</si>
  <si>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</si>
  <si>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</si>
  <si>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</si>
  <si>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</si>
  <si>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</si>
  <si>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</si>
  <si>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</si>
  <si>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</si>
  <si>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</si>
  <si>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</si>
  <si>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</si>
  <si>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</si>
  <si>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</si>
  <si>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</si>
  <si>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</si>
  <si>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</si>
  <si>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</si>
  <si>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</si>
  <si>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</si>
  <si>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</si>
  <si>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</si>
  <si>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</si>
  <si>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</si>
  <si>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</si>
  <si>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</si>
  <si>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</si>
  <si>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</si>
  <si>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</si>
  <si>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</si>
  <si>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</si>
  <si>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</si>
  <si>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</si>
  <si>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</si>
  <si>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</si>
  <si>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</si>
  <si>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</si>
  <si>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</si>
  <si>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</si>
  <si>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</si>
  <si>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</si>
  <si>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</si>
  <si>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</si>
  <si>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</si>
  <si>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</si>
  <si>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</si>
  <si>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</si>
  <si>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</si>
  <si>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</si>
  <si>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</si>
  <si>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</si>
  <si>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</si>
  <si>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</si>
  <si>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</si>
  <si>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</si>
  <si>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</si>
  <si>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</si>
  <si>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</si>
  <si>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</si>
  <si>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</si>
  <si>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</si>
  <si>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</si>
  <si>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</si>
  <si>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</si>
  <si>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</si>
  <si>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</si>
  <si>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</si>
  <si>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</si>
  <si>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</si>
  <si>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</si>
  <si>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</si>
  <si>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</si>
  <si>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</si>
  <si>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</si>
  <si>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</si>
  <si>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</si>
  <si>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</si>
  <si>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</si>
  <si>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</si>
  <si>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</si>
  <si>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</si>
  <si>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</si>
  <si>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</si>
  <si>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</si>
  <si>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</si>
  <si>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</si>
  <si>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</si>
  <si>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</si>
  <si>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</si>
  <si>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</si>
  <si>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</si>
  <si>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</si>
  <si>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</si>
  <si>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</si>
  <si>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</si>
  <si>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</si>
  <si>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</si>
  <si>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</si>
  <si>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</si>
  <si>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</si>
  <si>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</si>
  <si>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</si>
  <si>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</si>
  <si>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</si>
  <si>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</si>
  <si>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</si>
  <si>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</si>
  <si>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</si>
  <si>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</si>
  <si>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</si>
  <si>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</si>
  <si>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</si>
  <si>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</si>
  <si>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</si>
  <si>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</si>
  <si>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</si>
  <si>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</si>
  <si>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</si>
  <si>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</si>
  <si>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</si>
  <si>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</si>
  <si>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</si>
  <si>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</si>
  <si>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</si>
  <si>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</si>
  <si>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</si>
  <si>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</si>
  <si>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</si>
  <si>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</si>
  <si>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</si>
  <si>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</si>
  <si>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</si>
  <si>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</si>
  <si>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</si>
  <si>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</si>
  <si>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</si>
  <si>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</si>
  <si>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</si>
  <si>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</si>
  <si>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</si>
  <si>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</si>
  <si>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</si>
  <si>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</si>
  <si>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</si>
  <si>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</si>
  <si>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</si>
  <si>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</si>
  <si>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</si>
  <si>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</si>
  <si>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</si>
  <si>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</si>
  <si>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</si>
  <si>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</si>
  <si>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</si>
  <si>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</si>
  <si>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</si>
  <si>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</si>
  <si>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</si>
  <si>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</si>
  <si>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</si>
  <si>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</si>
  <si>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</si>
  <si>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</si>
  <si>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</si>
  <si>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</si>
  <si>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</si>
  <si>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</si>
  <si>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</si>
  <si>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</si>
  <si>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</si>
  <si>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</si>
  <si>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</si>
  <si>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</si>
  <si>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</si>
  <si>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</si>
  <si>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</si>
  <si>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</si>
  <si>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</si>
  <si>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</si>
  <si>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</si>
  <si>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</si>
  <si>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</si>
  <si>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</si>
  <si>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</si>
  <si>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</si>
  <si>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</si>
  <si>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</si>
  <si>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</si>
  <si>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</si>
  <si>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</si>
  <si>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</si>
  <si>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</si>
  <si>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</si>
  <si>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</si>
  <si>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</si>
  <si>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</si>
  <si>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</si>
  <si>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</si>
  <si>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</si>
  <si>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</si>
  <si>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</si>
  <si>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</si>
  <si>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</si>
  <si>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</si>
  <si>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</si>
  <si>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</si>
  <si>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</si>
  <si>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</si>
  <si>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</si>
  <si>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</si>
  <si>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</si>
  <si>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</si>
  <si>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</si>
  <si>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</si>
  <si>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</si>
  <si>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</si>
  <si>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</si>
  <si>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</si>
  <si>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</si>
  <si>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</si>
  <si>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</si>
  <si>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</si>
  <si>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</si>
  <si>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</si>
  <si>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</si>
  <si>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</si>
  <si>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</si>
  <si>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</si>
  <si>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</si>
  <si>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</si>
  <si>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</si>
  <si>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</si>
  <si>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</si>
  <si>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</si>
  <si>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</si>
  <si>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</si>
  <si>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</si>
  <si>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</si>
  <si>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</si>
  <si>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</si>
  <si>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</si>
  <si>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</si>
  <si>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</si>
  <si>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</si>
  <si>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</si>
  <si>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</si>
  <si>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</si>
  <si>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</si>
  <si>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</si>
  <si>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</si>
  <si>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</si>
  <si>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</si>
  <si>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</si>
  <si>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</si>
  <si>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</si>
  <si>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</si>
  <si>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</si>
  <si>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</si>
  <si>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</si>
  <si>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</si>
  <si>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</si>
  <si>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</si>
  <si>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</si>
  <si>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</si>
  <si>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</si>
  <si>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</si>
  <si>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</si>
  <si>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</si>
  <si>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</si>
  <si>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</si>
  <si>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</si>
  <si>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</si>
  <si>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</si>
  <si>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</si>
  <si>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</si>
  <si>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</si>
  <si>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</si>
  <si>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</si>
  <si>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</si>
  <si>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</si>
  <si>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</si>
  <si>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</si>
  <si>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</si>
  <si>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</si>
  <si>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</si>
  <si>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</si>
  <si>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</si>
  <si>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</si>
  <si>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</si>
  <si>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</si>
  <si>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</si>
  <si>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</si>
  <si>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</si>
  <si>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</si>
  <si>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</si>
  <si>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</si>
  <si>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</si>
  <si>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</si>
  <si>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</si>
  <si>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</si>
  <si>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</si>
  <si>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</si>
  <si>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</si>
  <si>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</si>
  <si>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</si>
  <si>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</si>
  <si>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</si>
  <si>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</si>
  <si>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</si>
  <si>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</si>
  <si>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</si>
  <si>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</si>
  <si>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</si>
  <si>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</si>
  <si>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</si>
  <si>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</si>
  <si>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</si>
  <si>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</si>
  <si>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</si>
  <si>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</si>
  <si>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</si>
  <si>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</si>
  <si>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</si>
  <si>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</si>
  <si>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</si>
  <si>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</si>
  <si>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</si>
  <si>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</si>
  <si>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</si>
  <si>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</si>
  <si>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</si>
  <si>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</si>
  <si>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</si>
  <si>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</si>
  <si>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</si>
  <si>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</si>
  <si>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</si>
  <si>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</si>
  <si>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</si>
  <si>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</si>
  <si>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</si>
  <si>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</si>
  <si>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</si>
  <si>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</si>
  <si>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</si>
  <si>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</si>
  <si>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</si>
  <si>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</si>
  <si>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</si>
  <si>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</si>
  <si>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</si>
  <si>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</si>
  <si>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</si>
  <si>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</si>
  <si>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</si>
  <si>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</si>
  <si>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</si>
  <si>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</si>
  <si>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</si>
  <si>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</si>
  <si>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</si>
  <si>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</si>
  <si>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</si>
  <si>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</si>
  <si>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</si>
  <si>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</si>
  <si>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</si>
  <si>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</si>
  <si>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</si>
  <si>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</si>
  <si>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</si>
  <si>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</si>
  <si>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</si>
  <si>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</si>
  <si>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</si>
  <si>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</si>
  <si>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</si>
  <si>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</si>
  <si>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</si>
  <si>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</si>
  <si>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</si>
  <si>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</si>
  <si>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</si>
  <si>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</si>
  <si>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</si>
  <si>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</si>
  <si>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</si>
  <si>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</si>
  <si>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</si>
  <si>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</si>
  <si>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</si>
  <si>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</si>
  <si>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</si>
  <si>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</si>
  <si>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</si>
  <si>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</si>
  <si>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</si>
  <si>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</si>
  <si>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</si>
  <si>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</si>
  <si>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</si>
  <si>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</si>
  <si>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</si>
  <si>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</si>
  <si>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</si>
  <si>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</si>
  <si>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</si>
  <si>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</si>
  <si>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</si>
  <si>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</si>
  <si>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</si>
  <si>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</si>
  <si>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</si>
  <si>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</si>
  <si>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</si>
  <si>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</si>
  <si>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</si>
  <si>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</si>
  <si>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</si>
  <si>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</si>
  <si>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</si>
  <si>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</si>
  <si>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</si>
  <si>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</si>
  <si>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</si>
  <si>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</si>
  <si>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</si>
  <si>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</si>
  <si>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</si>
  <si>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</si>
  <si>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</si>
  <si>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</si>
  <si>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</si>
  <si>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</si>
  <si>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</si>
  <si>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</si>
  <si>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</si>
  <si>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</si>
  <si>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</si>
  <si>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</si>
  <si>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</si>
  <si>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</si>
  <si>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</si>
  <si>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</si>
  <si>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</si>
  <si>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</si>
  <si>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</si>
  <si>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</si>
  <si>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</si>
  <si>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</si>
  <si>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</si>
  <si>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</si>
  <si>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</si>
  <si>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</si>
  <si>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</si>
  <si>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</si>
  <si>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</si>
  <si>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</si>
  <si>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</si>
  <si>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</si>
  <si>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</si>
  <si>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</si>
  <si>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</si>
  <si>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</si>
  <si>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</si>
  <si>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</si>
  <si>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</si>
  <si>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</si>
  <si>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</si>
  <si>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</si>
  <si>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</si>
  <si>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</si>
  <si>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</si>
  <si>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</si>
  <si>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</si>
  <si>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</si>
  <si>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</si>
  <si>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</si>
  <si>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</si>
  <si>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</si>
  <si>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</si>
  <si>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</si>
  <si>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</si>
  <si>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</si>
  <si>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</si>
  <si>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</si>
  <si>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</si>
  <si>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</si>
  <si>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</si>
  <si>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</si>
  <si>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</si>
  <si>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</si>
  <si>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</si>
  <si>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</si>
  <si>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</si>
  <si>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</si>
  <si>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</si>
  <si>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</si>
  <si>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</si>
  <si>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</si>
  <si>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</si>
  <si>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</si>
  <si>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</si>
  <si>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</si>
  <si>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</si>
  <si>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</si>
  <si>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</si>
  <si>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</si>
  <si>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</si>
  <si>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</si>
  <si>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</si>
  <si>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</si>
  <si>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</si>
  <si>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</si>
  <si>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</si>
  <si>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</si>
  <si>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</si>
  <si>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</si>
  <si>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</si>
  <si>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</si>
  <si>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</si>
  <si>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</si>
  <si>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</si>
  <si>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</si>
  <si>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</si>
  <si>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</si>
  <si>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</si>
  <si>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</si>
  <si>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</si>
  <si>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</si>
  <si>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</si>
  <si>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</si>
  <si>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</si>
  <si>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</si>
  <si>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</si>
  <si>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</si>
  <si>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</si>
  <si>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</si>
  <si>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</si>
  <si>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</si>
  <si>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</si>
  <si>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</si>
  <si>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</si>
  <si>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</si>
  <si>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</si>
  <si>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</si>
  <si>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</si>
  <si>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</si>
  <si>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</si>
  <si>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</si>
  <si>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</si>
  <si>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</si>
  <si>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</si>
  <si>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</si>
  <si>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</si>
  <si>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</si>
  <si>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</si>
  <si>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</si>
  <si>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</si>
  <si>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</si>
  <si>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</si>
  <si>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</si>
  <si>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</si>
  <si>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</si>
  <si>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</si>
  <si>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</si>
  <si>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</si>
  <si>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</si>
  <si>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</si>
  <si>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</si>
  <si>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</si>
  <si>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</si>
  <si>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</si>
  <si>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</si>
  <si>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</si>
  <si>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</si>
  <si>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</si>
  <si>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</si>
  <si>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</si>
  <si>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</si>
  <si>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</si>
  <si>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</si>
  <si>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</si>
  <si>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</si>
  <si>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</si>
  <si>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</si>
  <si>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</si>
  <si>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</si>
  <si>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</si>
  <si>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</si>
  <si>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</si>
  <si>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</si>
  <si>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</si>
  <si>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</si>
  <si>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</si>
  <si>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</si>
  <si>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</si>
  <si>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</si>
  <si>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</si>
  <si>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</si>
  <si>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</si>
  <si>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</si>
  <si>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</si>
  <si>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</si>
  <si>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</si>
  <si>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</si>
  <si>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</si>
  <si>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</si>
  <si>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</si>
  <si>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</si>
  <si>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</si>
  <si>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</si>
  <si>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</si>
  <si>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</si>
  <si>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</si>
  <si>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</si>
  <si>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</si>
  <si>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</si>
  <si>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</si>
  <si>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</si>
  <si>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</si>
  <si>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</si>
  <si>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</si>
  <si>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</si>
  <si>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</si>
  <si>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</si>
  <si>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</si>
  <si>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</si>
  <si>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</si>
  <si>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</si>
  <si>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</si>
  <si>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</si>
  <si>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</si>
  <si>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</si>
  <si>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</si>
  <si>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</si>
  <si>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</si>
  <si>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</si>
  <si>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</si>
  <si>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</si>
  <si>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</si>
  <si>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</si>
  <si>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</si>
  <si>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</si>
  <si>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</si>
  <si>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</si>
  <si>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</si>
  <si>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</si>
  <si>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</si>
  <si>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</si>
  <si>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</si>
  <si>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</si>
  <si>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</si>
  <si>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</si>
  <si>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</si>
  <si>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</si>
  <si>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</si>
  <si>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</si>
  <si>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</si>
  <si>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</si>
  <si>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</si>
  <si>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</si>
  <si>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</si>
  <si>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</si>
  <si>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</si>
  <si>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</si>
  <si>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</si>
  <si>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</si>
  <si>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</si>
  <si>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</si>
  <si>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</si>
  <si>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</si>
  <si>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</si>
  <si>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</si>
  <si>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</si>
  <si>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</si>
  <si>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</si>
  <si>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</si>
  <si>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</si>
  <si>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</si>
  <si>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</si>
  <si>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</si>
  <si>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</si>
  <si>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</si>
  <si>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</si>
  <si>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</si>
  <si>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</si>
  <si>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</si>
  <si>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</si>
  <si>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</si>
  <si>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</si>
  <si>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</si>
  <si>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</si>
  <si>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</si>
  <si>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</si>
  <si>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</si>
  <si>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</si>
  <si>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</si>
  <si>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</si>
  <si>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</si>
  <si>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</si>
  <si>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</si>
  <si>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</si>
  <si>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</si>
  <si>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</si>
  <si>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</si>
  <si>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</si>
  <si>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</si>
  <si>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</si>
  <si>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</si>
  <si>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</si>
  <si>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</si>
  <si>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</si>
  <si>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</si>
  <si>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</si>
  <si>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</si>
  <si>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</si>
  <si>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</si>
  <si>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</si>
  <si>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</si>
  <si>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</si>
  <si>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</si>
  <si>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</si>
  <si>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</si>
  <si>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</si>
  <si>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</si>
  <si>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</si>
  <si>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</si>
  <si>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</si>
  <si>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</si>
  <si>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</si>
  <si>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</si>
  <si>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</si>
  <si>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</si>
  <si>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</si>
  <si>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</si>
  <si>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</si>
  <si>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</si>
  <si>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</si>
  <si>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</si>
  <si>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</si>
  <si>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</si>
  <si>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</si>
  <si>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</si>
  <si>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</si>
  <si>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</si>
  <si>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</si>
  <si>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</si>
  <si>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</si>
  <si>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</si>
  <si>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</si>
  <si>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</si>
  <si>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</si>
  <si>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</si>
  <si>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</si>
  <si>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</si>
  <si>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</si>
  <si>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</si>
  <si>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</si>
  <si>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</si>
  <si>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</si>
  <si>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</si>
  <si>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</si>
  <si>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</si>
  <si>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</si>
  <si>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</si>
  <si>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</si>
  <si>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</si>
  <si>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</si>
  <si>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</si>
  <si>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</si>
  <si>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</si>
  <si>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</si>
  <si>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</si>
  <si>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</si>
  <si>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</si>
  <si>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</si>
  <si>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</si>
  <si>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</si>
  <si>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</si>
  <si>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</si>
  <si>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</si>
  <si>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</si>
  <si>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</si>
  <si>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</si>
  <si>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</si>
  <si>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</si>
  <si>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</si>
  <si>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</si>
  <si>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</si>
  <si>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</si>
  <si>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</si>
  <si>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</si>
  <si>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</si>
  <si>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</si>
  <si>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</si>
  <si>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</si>
  <si>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</si>
  <si>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</si>
  <si>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</si>
  <si>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</si>
  <si>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</si>
  <si>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</si>
  <si>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</si>
  <si>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</si>
  <si>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</si>
  <si>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</si>
  <si>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</si>
  <si>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</si>
  <si>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</si>
  <si>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</si>
  <si>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</si>
  <si>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</si>
  <si>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</si>
  <si>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</si>
  <si>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</si>
  <si>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</si>
  <si>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</si>
  <si>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</si>
  <si>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</si>
  <si>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</si>
  <si>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</si>
  <si>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</si>
  <si>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</si>
  <si>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</si>
  <si>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</si>
  <si>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</si>
  <si>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</si>
  <si>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</si>
  <si>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</si>
  <si>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</si>
  <si>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</si>
  <si>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</si>
  <si>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</si>
  <si>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</si>
  <si>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</si>
  <si>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</si>
  <si>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</si>
  <si>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</si>
  <si>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</si>
  <si>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</si>
  <si>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</si>
  <si>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</si>
  <si>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</si>
  <si>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</si>
  <si>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</si>
  <si>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</si>
  <si>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</si>
  <si>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</si>
  <si>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</si>
  <si>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</si>
  <si>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</si>
  <si>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</si>
  <si>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</si>
  <si>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</si>
  <si>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</si>
  <si>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</si>
  <si>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</si>
  <si>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</si>
  <si>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</si>
  <si>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</si>
  <si>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</si>
  <si>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</si>
  <si>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</si>
  <si>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</si>
  <si>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</si>
  <si>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</si>
  <si>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</si>
  <si>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</si>
  <si>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</si>
  <si>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</si>
  <si>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</si>
  <si>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</si>
  <si>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</si>
  <si>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</si>
  <si>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</si>
  <si>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</si>
  <si>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</si>
  <si>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</si>
  <si>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</si>
  <si>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</si>
  <si>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</si>
  <si>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</si>
  <si>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</si>
  <si>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</si>
  <si>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</si>
  <si>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</si>
  <si>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</si>
  <si>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</si>
  <si>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</si>
  <si>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</si>
  <si>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</si>
  <si>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</si>
  <si>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</si>
  <si>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</si>
  <si>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</si>
  <si>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</si>
  <si>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</si>
  <si>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</si>
  <si>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</si>
  <si>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</si>
  <si>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</si>
  <si>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</si>
  <si>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</si>
  <si>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</si>
  <si>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</si>
  <si>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</si>
  <si>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</si>
  <si>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</si>
  <si>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</si>
  <si>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</si>
  <si>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</si>
  <si>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</si>
  <si>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</si>
  <si>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</si>
  <si>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</si>
  <si>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</si>
  <si>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</si>
  <si>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</si>
  <si>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</si>
  <si>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</si>
  <si>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</si>
  <si>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</si>
  <si>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</si>
  <si>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</si>
  <si>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</si>
  <si>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</si>
  <si>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</si>
  <si>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</si>
  <si>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</si>
  <si>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</si>
  <si>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</si>
  <si>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</si>
  <si>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</si>
  <si>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</si>
  <si>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</si>
  <si>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</si>
  <si>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</si>
  <si>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</si>
  <si>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</si>
  <si>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</si>
  <si>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</si>
  <si>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</si>
  <si>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</si>
  <si>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</si>
  <si>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</si>
  <si>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</si>
  <si>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</si>
  <si>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</si>
  <si>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</si>
  <si>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</si>
  <si>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</si>
  <si>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</si>
  <si>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</si>
  <si>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</si>
  <si>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</si>
  <si>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</si>
  <si>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</si>
  <si>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</si>
  <si>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</si>
  <si>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</si>
  <si>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</si>
  <si>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</si>
  <si>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</si>
  <si>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</si>
  <si>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</si>
  <si>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</si>
  <si>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</si>
  <si>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</si>
  <si>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</si>
  <si>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</si>
  <si>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</si>
  <si>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</si>
  <si>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</si>
  <si>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</si>
  <si>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</si>
  <si>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</si>
  <si>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</si>
  <si>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</si>
  <si>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</si>
  <si>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</si>
  <si>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</si>
  <si>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</si>
  <si>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</si>
  <si>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</si>
  <si>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</si>
  <si>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</si>
  <si>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</si>
  <si>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</si>
  <si>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</si>
  <si>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</si>
  <si>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</si>
  <si>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</si>
  <si>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</si>
  <si>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</si>
  <si>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</si>
  <si>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</si>
  <si>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</si>
  <si>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</si>
  <si>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</si>
  <si>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</si>
  <si>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</si>
  <si>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</si>
  <si>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</si>
  <si>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</si>
  <si>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</si>
  <si>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</si>
  <si>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</si>
  <si>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</si>
  <si>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</si>
  <si>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</si>
  <si>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</si>
  <si>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</si>
  <si>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</si>
  <si>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</si>
  <si>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</si>
  <si>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</si>
  <si>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</si>
  <si>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</si>
  <si>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</si>
  <si>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</si>
  <si>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</si>
  <si>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</si>
  <si>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</si>
  <si>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</si>
  <si>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</si>
  <si>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</si>
  <si>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</si>
  <si>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</si>
  <si>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</si>
  <si>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</si>
  <si>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</si>
  <si>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</si>
  <si>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</si>
  <si>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</si>
  <si>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</si>
  <si>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</si>
  <si>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</si>
  <si>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</si>
  <si>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</si>
  <si>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</si>
  <si>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</si>
  <si>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</si>
  <si>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</si>
  <si>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</si>
  <si>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</si>
  <si>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</si>
  <si>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</si>
  <si>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</si>
  <si>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</si>
  <si>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</si>
  <si>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</si>
  <si>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</si>
  <si>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</si>
  <si>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</si>
  <si>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</si>
  <si>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</si>
  <si>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</si>
  <si>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</si>
  <si>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</si>
  <si>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</si>
  <si>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</si>
  <si>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</si>
  <si>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</si>
  <si>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</si>
  <si>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</si>
  <si>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</si>
  <si>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</si>
  <si>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</si>
  <si>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</si>
  <si>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</si>
  <si>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</si>
  <si>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</si>
  <si>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</si>
  <si>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</si>
  <si>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</si>
  <si>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</si>
  <si>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</si>
  <si>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</si>
  <si>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</si>
  <si>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</si>
  <si>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</si>
  <si>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</si>
  <si>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</si>
  <si>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</si>
  <si>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</si>
  <si>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</si>
  <si>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</si>
  <si>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</si>
  <si>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</si>
  <si>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</si>
  <si>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</si>
  <si>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</si>
  <si>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</si>
  <si>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</si>
  <si>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</si>
  <si>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</si>
  <si>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</si>
  <si>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</si>
  <si>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</si>
  <si>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</si>
  <si>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</si>
  <si>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</si>
  <si>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</si>
  <si>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</si>
  <si>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</si>
  <si>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</si>
  <si>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</si>
  <si>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</si>
  <si>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</si>
  <si>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</si>
  <si>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</si>
  <si>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</si>
  <si>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</si>
  <si>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</si>
  <si>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</si>
  <si>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</si>
  <si>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</si>
  <si>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</si>
  <si>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</si>
  <si>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</si>
  <si>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</si>
  <si>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</si>
  <si>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</si>
  <si>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</si>
  <si>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</si>
  <si>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</si>
  <si>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</si>
  <si>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</si>
  <si>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</si>
  <si>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</si>
  <si>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</si>
  <si>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</si>
  <si>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</si>
  <si>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</si>
  <si>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</si>
  <si>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</si>
  <si>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</si>
  <si>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</si>
  <si>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</si>
  <si>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</si>
  <si>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</si>
  <si>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</si>
  <si>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</si>
  <si>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</si>
  <si>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</si>
  <si>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</si>
  <si>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</si>
  <si>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</si>
  <si>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</si>
  <si>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</si>
  <si>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</si>
  <si>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</si>
  <si>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</si>
  <si>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</si>
  <si>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</si>
  <si>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</si>
  <si>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</si>
  <si>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</si>
  <si>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</si>
  <si>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</si>
  <si>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</si>
  <si>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</si>
  <si>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</si>
  <si>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</si>
  <si>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</si>
  <si>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</si>
  <si>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</si>
  <si>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</si>
  <si>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</si>
  <si>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</si>
  <si>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</si>
  <si>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</si>
  <si>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</si>
  <si>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</si>
  <si>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</si>
  <si>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</si>
  <si>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</si>
  <si>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</si>
  <si>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</si>
  <si>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</si>
  <si>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</si>
  <si>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</si>
  <si>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</si>
  <si>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</si>
  <si>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</si>
  <si>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</si>
  <si>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</si>
  <si>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</si>
  <si>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</si>
  <si>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</si>
  <si>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</si>
  <si>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</si>
  <si>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</si>
  <si>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</si>
  <si>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</si>
  <si>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</si>
  <si>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</si>
  <si>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</si>
  <si>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</si>
  <si>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</si>
  <si>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</si>
  <si>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</si>
  <si>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</si>
  <si>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</si>
  <si>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</si>
  <si>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</si>
  <si>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</si>
  <si>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</si>
  <si>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</si>
  <si>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</si>
  <si>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</si>
  <si>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</si>
  <si>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</si>
  <si>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</si>
  <si>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</si>
  <si>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</si>
  <si>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</si>
  <si>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</si>
  <si>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</si>
  <si>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</si>
  <si>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</si>
  <si>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</si>
  <si>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</si>
  <si>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</si>
  <si>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</si>
  <si>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</si>
  <si>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</si>
  <si>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</si>
  <si>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</si>
  <si>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</si>
  <si>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</si>
  <si>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</si>
  <si>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</si>
  <si>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</si>
  <si>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</si>
  <si>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</si>
  <si>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</si>
  <si>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</si>
  <si>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</si>
  <si>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</si>
  <si>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</si>
  <si>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</si>
  <si>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</si>
  <si>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</si>
  <si>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</si>
  <si>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</si>
  <si>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</si>
  <si>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</si>
  <si>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</si>
  <si>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</si>
  <si>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</si>
  <si>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</si>
  <si>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</si>
  <si>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</si>
  <si>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</si>
  <si>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</si>
  <si>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</si>
  <si>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</si>
  <si>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</si>
  <si>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</si>
  <si>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</si>
  <si>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</si>
  <si>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</si>
  <si>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</si>
  <si>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</si>
  <si>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</si>
  <si>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</si>
  <si>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</si>
  <si>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</si>
  <si>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</si>
  <si>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</si>
  <si>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</si>
  <si>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</si>
  <si>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</si>
  <si>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</si>
  <si>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</si>
  <si>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</si>
  <si>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</si>
  <si>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</si>
  <si>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</si>
  <si>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</si>
  <si>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</si>
  <si>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</si>
  <si>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</si>
  <si>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</si>
  <si>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</si>
  <si>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</si>
  <si>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</si>
  <si>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</si>
  <si>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</si>
  <si>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</si>
  <si>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</si>
  <si>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</si>
  <si>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</si>
  <si>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</si>
  <si>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</si>
  <si>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</si>
  <si>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</si>
  <si>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</si>
  <si>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</si>
  <si>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</si>
  <si>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</si>
  <si>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</si>
  <si>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</si>
  <si>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</si>
  <si>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</si>
  <si>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</si>
  <si>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</si>
  <si>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</si>
  <si>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</si>
  <si>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</si>
  <si>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</si>
  <si>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</si>
  <si>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</si>
  <si>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</si>
  <si>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</si>
  <si>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</si>
  <si>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</si>
  <si>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</si>
  <si>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</si>
  <si>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</si>
  <si>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</si>
  <si>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</si>
  <si>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</si>
  <si>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</si>
  <si>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</si>
  <si>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</si>
  <si>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</si>
  <si>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</si>
  <si>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</si>
  <si>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</si>
  <si>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</si>
  <si>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</si>
  <si>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</si>
  <si>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</si>
  <si>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</si>
  <si>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</si>
  <si>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</si>
  <si>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</si>
  <si>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</si>
  <si>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</si>
  <si>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</si>
  <si>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</si>
  <si>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</si>
  <si>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</si>
  <si>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</si>
  <si>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</si>
  <si>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</si>
  <si>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</si>
  <si>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</si>
  <si>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</si>
  <si>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</si>
  <si>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</si>
  <si>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</si>
  <si>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</si>
  <si>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</si>
  <si>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</si>
  <si>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</si>
  <si>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</si>
  <si>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</si>
  <si>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</si>
  <si>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</si>
  <si>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</si>
  <si>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</si>
  <si>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</si>
  <si>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</si>
  <si>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</si>
  <si>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</si>
  <si>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</si>
  <si>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</si>
  <si>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</si>
  <si>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</si>
  <si>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</si>
  <si>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</si>
  <si>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</si>
  <si>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</si>
  <si>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</si>
  <si>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</si>
  <si>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</si>
  <si>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</si>
  <si>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</si>
  <si>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</si>
  <si>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</si>
  <si>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</si>
  <si>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</si>
  <si>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</si>
  <si>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</si>
  <si>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</si>
  <si>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</si>
  <si>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</si>
  <si>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</si>
  <si>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</si>
  <si>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</si>
  <si>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</si>
  <si>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</si>
  <si>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</si>
  <si>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</si>
  <si>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</si>
  <si>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</si>
  <si>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</si>
  <si>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</si>
  <si>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</si>
  <si>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</si>
  <si>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</si>
  <si>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</si>
  <si>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</si>
  <si>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</si>
  <si>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</si>
  <si>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</si>
  <si>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</si>
  <si>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</si>
  <si>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</si>
  <si>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</si>
  <si>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</si>
  <si>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</si>
  <si>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</si>
  <si>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</si>
  <si>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</si>
  <si>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</si>
  <si>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</si>
  <si>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</si>
  <si>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</si>
  <si>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</si>
  <si>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</si>
  <si>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</si>
  <si>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</si>
  <si>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</si>
  <si>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</si>
  <si>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</si>
  <si>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</si>
  <si>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</si>
  <si>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</si>
  <si>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</si>
  <si>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</si>
  <si>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</si>
  <si>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</si>
  <si>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</si>
  <si>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</si>
  <si>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</si>
  <si>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</si>
  <si>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</si>
  <si>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</si>
  <si>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</si>
  <si>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</si>
  <si>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</si>
  <si>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</si>
  <si>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</si>
  <si>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</si>
  <si>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</si>
  <si>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</si>
  <si>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</si>
  <si>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</si>
  <si>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</si>
  <si>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</si>
  <si>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</si>
  <si>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</si>
  <si>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</si>
  <si>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</si>
  <si>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</si>
  <si>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</si>
  <si>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</si>
  <si>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</si>
  <si>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</si>
  <si>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</si>
  <si>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</si>
  <si>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</si>
  <si>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</si>
  <si>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</si>
  <si>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</si>
  <si>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</si>
  <si>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</si>
  <si>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</si>
  <si>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</si>
  <si>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</si>
  <si>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</si>
  <si>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</si>
  <si>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</si>
  <si>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</si>
  <si>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</si>
  <si>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</si>
  <si>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</si>
  <si>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</si>
  <si>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</si>
  <si>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</si>
  <si>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</si>
  <si>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</si>
  <si>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</si>
  <si>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</si>
  <si>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</si>
  <si>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</si>
  <si>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</si>
  <si>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</si>
  <si>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</si>
  <si>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</si>
  <si>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</si>
  <si>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</si>
  <si>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</si>
  <si>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</si>
  <si>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</si>
  <si>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</si>
  <si>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</si>
  <si>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</si>
  <si>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</si>
  <si>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</si>
  <si>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</si>
  <si>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</si>
  <si>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</si>
  <si>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</si>
  <si>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</si>
  <si>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</si>
  <si>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</si>
  <si>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</si>
  <si>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</si>
  <si>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</si>
  <si>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</si>
  <si>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</si>
  <si>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</si>
  <si>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</si>
  <si>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</si>
  <si>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</si>
  <si>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</si>
  <si>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</si>
  <si>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</si>
  <si>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</si>
  <si>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</si>
  <si>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</si>
  <si>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</si>
  <si>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</si>
  <si>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</si>
  <si>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</si>
  <si>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</si>
  <si>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</si>
  <si>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</si>
  <si>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</si>
  <si>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</si>
  <si>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</si>
  <si>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</si>
  <si>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</si>
  <si>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</si>
  <si>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</si>
  <si>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</si>
  <si>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</si>
  <si>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</si>
  <si>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</si>
  <si>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</si>
  <si>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</si>
  <si>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</si>
  <si>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</si>
  <si>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</si>
  <si>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</si>
  <si>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</si>
  <si>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</si>
  <si>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</si>
  <si>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</si>
  <si>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</si>
  <si>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</si>
  <si>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</si>
  <si>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</si>
  <si>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</si>
  <si>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</si>
  <si>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</si>
  <si>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</si>
  <si>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</si>
  <si>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</si>
  <si>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</si>
  <si>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</si>
  <si>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</si>
  <si>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</si>
  <si>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</si>
  <si>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</si>
  <si>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</si>
  <si>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</si>
  <si>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</si>
  <si>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</si>
  <si>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</si>
  <si>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</si>
  <si>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</si>
  <si>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</si>
  <si>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</si>
  <si>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</si>
  <si>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</si>
  <si>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</si>
  <si>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</si>
  <si>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</si>
  <si>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</si>
  <si>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</si>
  <si>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</si>
  <si>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</si>
  <si>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</si>
  <si>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</si>
  <si>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</si>
  <si>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</si>
  <si>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</si>
  <si>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</si>
  <si>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</si>
  <si>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</si>
  <si>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</si>
  <si>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</si>
  <si>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</si>
  <si>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</si>
  <si>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</si>
  <si>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</si>
  <si>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</si>
  <si>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</si>
  <si>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</si>
  <si>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</si>
  <si>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</si>
  <si>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</si>
  <si>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</si>
  <si>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</si>
  <si>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</si>
  <si>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</si>
  <si>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</si>
  <si>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</si>
  <si>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</si>
  <si>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</si>
  <si>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</si>
  <si>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</si>
  <si>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</si>
  <si>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</si>
  <si>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</si>
  <si>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</si>
  <si>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</si>
  <si>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</si>
  <si>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</si>
  <si>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</si>
  <si>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</si>
  <si>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</si>
  <si>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</si>
  <si>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</si>
  <si>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</si>
  <si>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</si>
  <si>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</si>
  <si>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</si>
  <si>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</si>
  <si>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</si>
  <si>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</si>
  <si>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</si>
  <si>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</si>
  <si>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</si>
  <si>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</si>
  <si>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</si>
  <si>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</si>
  <si>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</si>
  <si>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</si>
  <si>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</si>
  <si>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</si>
  <si>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</si>
  <si>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</si>
  <si>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</si>
  <si>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</si>
  <si>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</si>
  <si>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</si>
  <si>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</si>
  <si>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</si>
  <si>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</si>
  <si>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</si>
  <si>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</si>
  <si>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</si>
  <si>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</si>
  <si>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</si>
  <si>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</si>
  <si>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</si>
  <si>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</si>
  <si>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</si>
  <si>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</si>
  <si>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</si>
  <si>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</si>
  <si>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</si>
  <si>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</si>
  <si>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</si>
  <si>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</si>
  <si>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</si>
  <si>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</si>
  <si>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</si>
  <si>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</si>
  <si>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</si>
  <si>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</si>
  <si>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</si>
  <si>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</si>
  <si>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</si>
  <si>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</si>
  <si>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</si>
  <si>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</si>
  <si>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</si>
  <si>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</si>
  <si>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</si>
  <si>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</si>
  <si>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</si>
  <si>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</si>
  <si>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</si>
  <si>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</si>
  <si>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</si>
  <si>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</si>
  <si>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</si>
  <si>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</si>
  <si>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</si>
  <si>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</si>
  <si>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</si>
  <si>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</si>
  <si>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</si>
  <si>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</si>
  <si>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</si>
  <si>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</si>
  <si>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</si>
  <si>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</si>
  <si>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</si>
  <si>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</si>
  <si>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</si>
  <si>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</si>
  <si>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</si>
  <si>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</si>
  <si>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</si>
  <si>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</si>
  <si>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</si>
  <si>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</si>
  <si>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</si>
  <si>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</si>
  <si>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</si>
  <si>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</si>
  <si>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</si>
  <si>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</si>
  <si>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</si>
  <si>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</si>
  <si>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</si>
  <si>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</si>
  <si>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</si>
  <si>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</si>
  <si>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</si>
  <si>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</si>
  <si>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</si>
  <si>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</si>
  <si>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</si>
  <si>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</si>
  <si>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</si>
  <si>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</si>
  <si>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</si>
  <si>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</si>
  <si>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</si>
  <si>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</si>
  <si>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</si>
  <si>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</si>
  <si>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</si>
  <si>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</si>
  <si>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</si>
  <si>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</si>
  <si>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</si>
  <si>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</si>
  <si>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</si>
  <si>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</si>
  <si>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</si>
  <si>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</si>
  <si>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</si>
  <si>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</si>
  <si>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</si>
  <si>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</si>
  <si>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</si>
  <si>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</si>
  <si>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</si>
  <si>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</si>
  <si>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</si>
  <si>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</si>
  <si>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</si>
  <si>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</si>
  <si>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</si>
  <si>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</si>
  <si>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</si>
  <si>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</si>
  <si>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</si>
  <si>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</si>
  <si>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</si>
  <si>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</si>
  <si>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</si>
  <si>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</si>
  <si>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</si>
  <si>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</si>
  <si>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</si>
  <si>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</si>
  <si>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</si>
  <si>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</si>
  <si>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</si>
  <si>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</si>
  <si>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</si>
  <si>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</si>
  <si>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</si>
  <si>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</si>
  <si>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</si>
  <si>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</si>
  <si>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</si>
  <si>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</si>
  <si>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</si>
  <si>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</si>
  <si>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</si>
  <si>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</si>
  <si>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</si>
  <si>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</si>
  <si>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</si>
  <si>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</si>
  <si>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</si>
  <si>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</si>
  <si>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</si>
  <si>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</si>
  <si>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</si>
  <si>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</si>
  <si>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</si>
  <si>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</si>
  <si>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</si>
  <si>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</si>
  <si>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</si>
  <si>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</si>
  <si>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</si>
  <si>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</si>
  <si>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</si>
  <si>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</si>
  <si>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</si>
  <si>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</si>
  <si>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</si>
  <si>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</si>
  <si>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</si>
  <si>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</si>
  <si>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</si>
  <si>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</si>
  <si>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</si>
  <si>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</si>
  <si>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</si>
  <si>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</si>
  <si>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</si>
  <si>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</si>
  <si>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</si>
  <si>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</si>
  <si>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</si>
  <si>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</si>
  <si>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</si>
  <si>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</si>
  <si>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</si>
  <si>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</si>
  <si>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</si>
  <si>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</si>
  <si>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</si>
  <si>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</si>
  <si>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</si>
  <si>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</si>
  <si>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</si>
  <si>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</si>
  <si>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</si>
  <si>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</si>
  <si>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</si>
  <si>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</si>
  <si>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</si>
  <si>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</si>
  <si>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</si>
  <si>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</si>
  <si>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</si>
  <si>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</si>
  <si>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</si>
  <si>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</si>
  <si>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</si>
  <si>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</si>
  <si>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</si>
  <si>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</si>
  <si>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</si>
  <si>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</si>
  <si>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</si>
  <si>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</si>
  <si>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</si>
  <si>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</si>
  <si>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</si>
  <si>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</si>
  <si>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</si>
  <si>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</si>
  <si>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</si>
  <si>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</si>
  <si>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</si>
  <si>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</si>
  <si>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</si>
  <si>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</si>
  <si>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</si>
  <si>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</si>
  <si>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</si>
  <si>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</si>
  <si>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</si>
  <si>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</si>
  <si>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</si>
  <si>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</si>
  <si>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</si>
  <si>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</si>
  <si>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</si>
  <si>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</si>
  <si>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</si>
  <si>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</si>
  <si>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</si>
  <si>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</si>
  <si>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</si>
  <si>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</si>
  <si>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</si>
  <si>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</si>
  <si>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</si>
  <si>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</si>
  <si>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</si>
  <si>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</si>
  <si>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</si>
  <si>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</si>
  <si>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</si>
  <si>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</si>
  <si>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</si>
  <si>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</si>
  <si>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</si>
  <si>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</si>
  <si>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</si>
  <si>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</si>
  <si>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</si>
  <si>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</si>
  <si>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</si>
  <si>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</si>
  <si>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</si>
  <si>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</si>
  <si>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</si>
  <si>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</si>
  <si>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</si>
  <si>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</si>
  <si>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</si>
  <si>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</si>
  <si>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</si>
  <si>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</si>
  <si>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</si>
  <si>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</si>
  <si>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</si>
  <si>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</si>
  <si>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</si>
  <si>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</si>
  <si>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</si>
  <si>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</si>
  <si>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</si>
  <si>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</si>
  <si>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</si>
  <si>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</si>
  <si>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</si>
  <si>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</si>
  <si>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</si>
  <si>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</si>
  <si>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</si>
  <si>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</si>
  <si>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</si>
  <si>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</si>
  <si>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</si>
  <si>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</si>
  <si>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</si>
  <si>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</si>
  <si>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</si>
  <si>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</si>
  <si>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</si>
  <si>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</si>
  <si>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</si>
  <si>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</si>
  <si>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</si>
  <si>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</si>
  <si>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</si>
  <si>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</si>
  <si>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</si>
  <si>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</si>
  <si>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</si>
  <si>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</si>
  <si>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</si>
  <si>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</si>
  <si>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</si>
  <si>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</si>
  <si>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</si>
  <si>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</si>
  <si>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</si>
  <si>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</si>
  <si>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</si>
  <si>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</si>
  <si>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</si>
  <si>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</si>
  <si>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</si>
  <si>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</si>
  <si>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</si>
  <si>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</si>
  <si>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</si>
  <si>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</si>
  <si>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</si>
  <si>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</si>
  <si>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</si>
  <si>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</si>
  <si>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</si>
  <si>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</si>
  <si>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</si>
  <si>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</si>
  <si>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</si>
  <si>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</si>
  <si>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</si>
  <si>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</si>
  <si>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</si>
  <si>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</si>
  <si>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</si>
  <si>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</si>
  <si>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</si>
  <si>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</si>
  <si>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</si>
  <si>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</si>
  <si>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</si>
  <si>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</si>
  <si>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</si>
  <si>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</si>
  <si>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</si>
  <si>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</si>
  <si>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</si>
  <si>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</si>
  <si>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</si>
  <si>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</si>
  <si>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</si>
  <si>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</si>
  <si>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</si>
  <si>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</si>
  <si>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</si>
  <si>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</si>
  <si>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</si>
  <si>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</si>
  <si>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</si>
  <si>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</si>
  <si>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</si>
  <si>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</si>
  <si>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</si>
  <si>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</si>
  <si>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</si>
  <si>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</si>
  <si>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</si>
  <si>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</si>
  <si>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</si>
  <si>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</si>
  <si>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</si>
  <si>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</si>
  <si>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</si>
  <si>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</si>
  <si>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</si>
  <si>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</si>
  <si>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</si>
  <si>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</si>
  <si>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</si>
  <si>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</si>
  <si>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</si>
  <si>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</si>
  <si>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</si>
  <si>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</si>
  <si>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</si>
  <si>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</si>
  <si>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</si>
  <si>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</si>
  <si>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</si>
  <si>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</si>
  <si>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</si>
  <si>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</si>
  <si>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</si>
  <si>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</si>
  <si>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</si>
  <si>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</si>
  <si>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</si>
  <si>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</si>
  <si>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</si>
  <si>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</si>
  <si>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</si>
  <si>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</si>
  <si>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</si>
  <si>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</si>
  <si>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</si>
  <si>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</si>
  <si>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</si>
  <si>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</si>
  <si>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</si>
  <si>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</si>
  <si>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</si>
  <si>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</si>
  <si>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</si>
  <si>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</si>
  <si>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</si>
  <si>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</si>
  <si>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</si>
  <si>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</si>
  <si>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</si>
  <si>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</si>
  <si>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</si>
  <si>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</si>
  <si>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</si>
  <si>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</si>
  <si>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</si>
  <si>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</si>
  <si>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</si>
  <si>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</si>
  <si>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</si>
  <si>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</si>
  <si>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</si>
  <si>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</si>
  <si>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</si>
  <si>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</si>
  <si>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</si>
  <si>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</si>
  <si>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</si>
  <si>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</si>
  <si>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</si>
  <si>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</si>
  <si>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</si>
  <si>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</si>
  <si>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</si>
  <si>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</si>
  <si>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</si>
  <si>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</si>
  <si>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</si>
  <si>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</si>
  <si>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</si>
  <si>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</si>
  <si>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</si>
  <si>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</si>
  <si>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</si>
  <si>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</si>
  <si>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</si>
  <si>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</si>
  <si>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</si>
  <si>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</si>
  <si>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</si>
  <si>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</si>
  <si>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</si>
  <si>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</si>
  <si>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</si>
  <si>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</si>
  <si>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</si>
  <si>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</si>
  <si>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</si>
  <si>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</si>
  <si>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</si>
  <si>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</si>
  <si>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</si>
  <si>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</si>
  <si>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</si>
  <si>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</si>
  <si>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</si>
  <si>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</si>
  <si>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</si>
  <si>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</si>
  <si>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</si>
  <si>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</si>
  <si>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</si>
  <si>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</si>
  <si>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</si>
  <si>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</si>
  <si>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</si>
  <si>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</si>
  <si>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</si>
  <si>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</si>
  <si>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</si>
  <si>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</si>
  <si>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</si>
  <si>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</si>
  <si>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</si>
  <si>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</si>
  <si>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</si>
  <si>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</si>
  <si>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</si>
  <si>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</si>
  <si>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</si>
  <si>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</si>
  <si>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</si>
  <si>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</si>
  <si>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</si>
  <si>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</si>
  <si>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</si>
  <si>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</si>
  <si>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</si>
  <si>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</si>
  <si>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</si>
  <si>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</si>
  <si>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</si>
  <si>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</si>
  <si>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</si>
  <si>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</si>
  <si>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</si>
  <si>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</si>
  <si>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</si>
  <si>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</si>
  <si>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</si>
  <si>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</si>
  <si>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</si>
  <si>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</si>
  <si>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</si>
  <si>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</si>
  <si>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</si>
  <si>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</si>
  <si>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</si>
  <si>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</si>
  <si>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</si>
  <si>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</si>
  <si>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</si>
  <si>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</si>
  <si>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</si>
  <si>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</si>
  <si>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</si>
  <si>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</si>
  <si>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</si>
  <si>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</si>
  <si>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</si>
  <si>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</si>
  <si>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</si>
  <si>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</si>
  <si>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</si>
  <si>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</si>
  <si>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</si>
  <si>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</si>
  <si>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</si>
  <si>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</si>
  <si>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</si>
  <si>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</si>
  <si>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</si>
  <si>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</si>
  <si>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</si>
  <si>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</si>
  <si>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</si>
  <si>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</si>
  <si>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</si>
  <si>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</si>
  <si>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</si>
  <si>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</si>
  <si>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</si>
  <si>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</si>
  <si>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</si>
  <si>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</si>
  <si>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</si>
  <si>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</si>
  <si>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</si>
  <si>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</si>
  <si>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</si>
  <si>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</si>
  <si>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</si>
  <si>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</si>
  <si>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</si>
  <si>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</si>
  <si>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</si>
  <si>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</si>
  <si>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</si>
  <si>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</si>
  <si>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</si>
  <si>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</si>
  <si>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</si>
  <si>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</si>
  <si>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</si>
  <si>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</si>
  <si>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</si>
  <si>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</si>
  <si>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</si>
  <si>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</si>
  <si>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</si>
  <si>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</si>
  <si>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</si>
  <si>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</si>
  <si>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</si>
  <si>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</si>
  <si>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</si>
  <si>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</si>
  <si>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</si>
  <si>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</si>
  <si>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</si>
  <si>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</si>
  <si>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</si>
  <si>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</si>
  <si>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</si>
  <si>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</si>
  <si>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</si>
  <si>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</si>
  <si>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</si>
  <si>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</si>
  <si>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</si>
  <si>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</si>
  <si>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</si>
  <si>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</si>
  <si>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</si>
  <si>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</si>
  <si>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</si>
  <si>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</si>
  <si>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</si>
  <si>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</si>
  <si>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</si>
  <si>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</si>
  <si>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</si>
  <si>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</si>
  <si>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</si>
  <si>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</si>
  <si>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</si>
  <si>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</si>
  <si>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</si>
  <si>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</si>
  <si>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</si>
  <si>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</si>
  <si>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</si>
  <si>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</si>
  <si>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</si>
  <si>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</si>
  <si>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</si>
  <si>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</si>
  <si>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</si>
  <si>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</si>
  <si>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</si>
  <si>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</si>
  <si>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</si>
  <si>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</si>
  <si>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</si>
  <si>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</si>
  <si>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</si>
  <si>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</si>
  <si>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</si>
  <si>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</si>
  <si>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</si>
  <si>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</si>
  <si>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</si>
  <si>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</si>
  <si>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</si>
  <si>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</si>
  <si>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</si>
  <si>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</si>
  <si>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</si>
  <si>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</si>
  <si>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</si>
  <si>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</si>
  <si>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</si>
  <si>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</si>
  <si>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</si>
  <si>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</si>
  <si>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</si>
  <si>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</si>
  <si>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</si>
  <si>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</si>
  <si>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</si>
  <si>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</si>
  <si>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</si>
  <si>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</si>
  <si>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</si>
  <si>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</si>
  <si>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</si>
  <si>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</si>
  <si>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</si>
  <si>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</si>
  <si>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</si>
  <si>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</si>
  <si>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</si>
  <si>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</si>
  <si>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</si>
  <si>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</si>
  <si>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</si>
  <si>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</si>
  <si>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</si>
  <si>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</si>
  <si>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</si>
  <si>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</si>
  <si>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</si>
  <si>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</si>
  <si>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</si>
  <si>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</si>
  <si>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</si>
  <si>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</si>
  <si>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</si>
  <si>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</si>
  <si>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</si>
  <si>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</si>
  <si>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</si>
  <si>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</si>
  <si>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</si>
  <si>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</si>
  <si>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</si>
  <si>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</si>
  <si>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</si>
  <si>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</si>
  <si>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</si>
  <si>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</si>
  <si>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</si>
  <si>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</si>
  <si>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</si>
  <si>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</si>
  <si>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</si>
  <si>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</si>
  <si>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</si>
  <si>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</si>
  <si>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</si>
  <si>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</si>
  <si>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</si>
  <si>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</si>
  <si>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</si>
  <si>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</si>
  <si>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</si>
  <si>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</si>
  <si>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</si>
  <si>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</si>
  <si>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</si>
  <si>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</si>
  <si>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</si>
  <si>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</si>
  <si>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</si>
  <si>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</si>
  <si>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</si>
  <si>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</si>
  <si>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</si>
  <si>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</si>
  <si>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</si>
  <si>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</si>
  <si>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</si>
  <si>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</si>
  <si>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</si>
  <si>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</si>
  <si>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</si>
  <si>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</si>
  <si>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</si>
  <si>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</si>
  <si>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</si>
  <si>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</si>
  <si>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</si>
  <si>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</si>
  <si>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</si>
  <si>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</si>
  <si>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</si>
  <si>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</si>
  <si>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</si>
  <si>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</si>
  <si>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</si>
  <si>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</si>
  <si>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</si>
  <si>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</si>
  <si>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</si>
  <si>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</si>
  <si>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</si>
  <si>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</si>
  <si>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</si>
  <si>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</si>
  <si>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</si>
  <si>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</si>
  <si>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</si>
  <si>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</si>
  <si>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</si>
  <si>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</si>
  <si>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</si>
  <si>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</si>
  <si>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</si>
  <si>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</si>
  <si>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</si>
  <si>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</si>
  <si>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</si>
  <si>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</si>
  <si>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</si>
  <si>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</si>
  <si>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</si>
  <si>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</si>
  <si>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</si>
  <si>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</si>
  <si>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</si>
  <si>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</si>
  <si>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</si>
  <si>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</si>
  <si>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</si>
  <si>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</si>
  <si>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</si>
  <si>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</si>
  <si>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</si>
  <si>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</si>
  <si>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</si>
  <si>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</si>
  <si>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</si>
  <si>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</si>
  <si>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</si>
  <si>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</si>
  <si>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</si>
  <si>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</si>
  <si>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</si>
  <si>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</si>
  <si>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</si>
  <si>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</si>
  <si>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</si>
  <si>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</si>
  <si>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</si>
  <si>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</si>
  <si>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</si>
  <si>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</si>
  <si>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</si>
  <si>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</si>
  <si>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</si>
  <si>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</si>
  <si>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</si>
  <si>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</si>
  <si>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</si>
  <si>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</si>
  <si>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</si>
  <si>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</si>
  <si>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</si>
  <si>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</si>
  <si>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</si>
  <si>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</si>
  <si>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</si>
  <si>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</si>
  <si>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</si>
  <si>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</si>
  <si>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</si>
  <si>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</si>
  <si>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</si>
  <si>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</si>
  <si>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</si>
  <si>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</si>
  <si>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</si>
  <si>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</si>
  <si>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</si>
  <si>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</si>
  <si>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</si>
  <si>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</si>
  <si>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</si>
  <si>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</si>
  <si>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</si>
  <si>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</si>
  <si>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</si>
  <si>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</si>
  <si>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</si>
  <si>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</si>
  <si>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</si>
  <si>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</si>
  <si>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</si>
  <si>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</si>
  <si>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</si>
  <si>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</si>
  <si>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</si>
  <si>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</si>
  <si>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</si>
  <si>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</si>
  <si>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</si>
  <si>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</si>
  <si>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</si>
  <si>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</si>
  <si>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</si>
  <si>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</si>
  <si>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</si>
  <si>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</si>
  <si>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</si>
  <si>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</si>
  <si>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</si>
  <si>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</si>
  <si>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</si>
  <si>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</si>
  <si>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</si>
  <si>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</si>
  <si>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</si>
  <si>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</si>
  <si>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</si>
  <si>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</si>
  <si>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</si>
  <si>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</si>
  <si>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</si>
  <si>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</si>
  <si>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</si>
  <si>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</si>
  <si>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</si>
  <si>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</si>
  <si>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</si>
  <si>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</si>
  <si>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</si>
  <si>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</si>
  <si>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</si>
  <si>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</si>
  <si>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</si>
  <si>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</si>
  <si>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</si>
  <si>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</si>
  <si>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</si>
  <si>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</si>
  <si>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</si>
  <si>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</si>
  <si>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</si>
  <si>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</si>
  <si>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</si>
  <si>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</si>
  <si>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</si>
  <si>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</si>
  <si>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</si>
  <si>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</si>
  <si>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</si>
  <si>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</si>
  <si>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</si>
  <si>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</si>
  <si>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</si>
  <si>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</si>
  <si>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</si>
  <si>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</si>
  <si>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</si>
  <si>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</si>
  <si>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</si>
  <si>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</si>
  <si>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</si>
  <si>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</si>
  <si>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</si>
  <si>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</si>
  <si>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</si>
  <si>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</si>
  <si>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</si>
  <si>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</si>
  <si>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</si>
  <si>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</si>
  <si>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</si>
  <si>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</si>
  <si>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</si>
  <si>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</si>
  <si>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</si>
  <si>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</si>
  <si>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</si>
  <si>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</si>
  <si>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</si>
  <si>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</si>
  <si>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</si>
  <si>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</si>
  <si>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</si>
  <si>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</si>
  <si>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</si>
  <si>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</si>
  <si>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</si>
  <si>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</si>
  <si>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</si>
  <si>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</si>
  <si>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</si>
  <si>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</si>
  <si>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</si>
  <si>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</si>
  <si>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</si>
  <si>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</si>
  <si>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</si>
  <si>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</si>
  <si>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</si>
  <si>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</si>
  <si>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</si>
  <si>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</si>
  <si>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</si>
  <si>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</si>
  <si>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</si>
  <si>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</si>
  <si>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</si>
  <si>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</si>
  <si>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</si>
  <si>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</si>
  <si>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</si>
  <si>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</si>
  <si>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</si>
  <si>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</si>
  <si>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</si>
  <si>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</si>
  <si>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</si>
  <si>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</si>
  <si>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</si>
  <si>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</si>
  <si>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</si>
  <si>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</si>
  <si>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</si>
  <si>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</si>
  <si>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</si>
  <si>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</si>
  <si>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</si>
  <si>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</si>
  <si>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</si>
  <si>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</si>
  <si>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</si>
  <si>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</si>
  <si>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</si>
  <si>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</si>
  <si>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</si>
  <si>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</si>
  <si>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</si>
  <si>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</si>
  <si>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</si>
  <si>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</si>
  <si>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</si>
  <si>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</si>
  <si>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</si>
  <si>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</si>
  <si>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</si>
  <si>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</si>
  <si>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</si>
  <si>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</si>
  <si>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</si>
  <si>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</si>
  <si>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</si>
  <si>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</si>
  <si>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</si>
  <si>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</si>
  <si>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</si>
  <si>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</si>
  <si>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</si>
  <si>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</si>
  <si>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</si>
  <si>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</si>
  <si>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</si>
  <si>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</si>
  <si>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</si>
  <si>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</si>
  <si>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</si>
  <si>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</si>
  <si>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</si>
  <si>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</si>
  <si>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</si>
  <si>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</si>
  <si>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</si>
  <si>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</si>
  <si>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</si>
  <si>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</si>
  <si>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</si>
  <si>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</si>
  <si>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</si>
  <si>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</si>
  <si>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</si>
  <si>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</si>
  <si>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</si>
  <si>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</si>
  <si>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</si>
  <si>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</si>
  <si>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</si>
  <si>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</si>
  <si>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</si>
  <si>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</si>
  <si>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</si>
  <si>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</si>
  <si>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</si>
  <si>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</si>
  <si>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</si>
  <si>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</si>
  <si>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</si>
  <si>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</si>
  <si>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</si>
  <si>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</si>
  <si>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</si>
  <si>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</si>
  <si>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</si>
  <si>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</si>
  <si>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</si>
  <si>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</si>
  <si>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</si>
  <si>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</si>
  <si>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</si>
  <si>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</si>
  <si>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</si>
  <si>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</si>
  <si>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</si>
  <si>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</si>
  <si>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</si>
  <si>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</si>
  <si>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</si>
  <si>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</si>
  <si>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</si>
  <si>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</si>
  <si>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</si>
  <si>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</si>
  <si>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</si>
  <si>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</si>
  <si>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</si>
  <si>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</si>
  <si>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</si>
  <si>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</si>
  <si>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</si>
  <si>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</si>
  <si>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</si>
  <si>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</si>
  <si>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</si>
  <si>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</si>
  <si>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</si>
  <si>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</si>
  <si>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</si>
  <si>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</si>
  <si>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</si>
  <si>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</si>
  <si>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</si>
  <si>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</si>
  <si>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</si>
  <si>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</si>
  <si>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</si>
  <si>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</si>
  <si>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</si>
  <si>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</si>
  <si>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</si>
  <si>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</si>
  <si>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</si>
  <si>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</si>
  <si>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</si>
  <si>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</si>
  <si>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</si>
  <si>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</si>
  <si>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</si>
  <si>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</si>
  <si>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</si>
  <si>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</si>
  <si>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</si>
  <si>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</si>
  <si>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</si>
  <si>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</si>
  <si>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</si>
  <si>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</si>
  <si>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</si>
  <si>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</si>
  <si>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</si>
  <si>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</si>
  <si>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</si>
  <si>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</si>
  <si>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</si>
  <si>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</si>
  <si>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</si>
  <si>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</si>
  <si>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</si>
  <si>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</si>
  <si>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</si>
  <si>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</si>
  <si>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</si>
  <si>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</si>
  <si>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</si>
  <si>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</si>
  <si>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</si>
  <si>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</si>
  <si>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</si>
  <si>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</si>
  <si>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</si>
  <si>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</si>
  <si>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</si>
  <si>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</si>
  <si>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</si>
  <si>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</si>
  <si>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</si>
  <si>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</si>
  <si>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</si>
  <si>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</si>
  <si>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</si>
  <si>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</si>
  <si>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</si>
  <si>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</si>
  <si>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</si>
  <si>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</si>
  <si>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</si>
  <si>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</si>
  <si>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</si>
  <si>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</si>
  <si>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</si>
  <si>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</si>
  <si>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</si>
  <si>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</si>
  <si>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</si>
  <si>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</si>
  <si>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</si>
  <si>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</si>
  <si>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</si>
  <si>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</si>
  <si>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</si>
  <si>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</si>
  <si>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</si>
  <si>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</si>
  <si>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</si>
  <si>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</si>
  <si>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</si>
  <si>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</si>
  <si>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</si>
  <si>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</si>
  <si>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</si>
  <si>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</si>
  <si>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</si>
  <si>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</si>
  <si>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</si>
  <si>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</si>
  <si>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</si>
  <si>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</si>
  <si>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</si>
  <si>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</si>
  <si>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</si>
  <si>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</si>
  <si>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</si>
  <si>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</si>
  <si>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</si>
  <si>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</si>
  <si>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</si>
  <si>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</si>
  <si>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</si>
  <si>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</si>
  <si>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</si>
  <si>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</si>
  <si>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</si>
  <si>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</si>
  <si>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</si>
  <si>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</si>
  <si>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</si>
  <si>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</si>
  <si>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</si>
  <si>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</si>
  <si>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</si>
  <si>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</si>
  <si>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</si>
  <si>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</si>
  <si>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</si>
  <si>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</si>
  <si>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</si>
  <si>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</si>
  <si>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</si>
  <si>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</si>
  <si>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</si>
  <si>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</si>
  <si>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</si>
  <si>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</si>
  <si>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</si>
  <si>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</si>
  <si>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</si>
  <si>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</si>
  <si>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</si>
  <si>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</si>
  <si>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</si>
  <si>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</si>
  <si>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</si>
  <si>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</si>
  <si>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</si>
  <si>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</si>
  <si>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</si>
  <si>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</si>
  <si>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</si>
  <si>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</si>
  <si>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</si>
  <si>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</si>
  <si>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</si>
  <si>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</si>
  <si>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</si>
  <si>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</si>
  <si>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</si>
  <si>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</si>
  <si>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</si>
  <si>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</si>
  <si>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</si>
  <si>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</si>
  <si>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</si>
  <si>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</si>
  <si>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</si>
  <si>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</si>
  <si>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</si>
  <si>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</si>
  <si>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</si>
  <si>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</si>
  <si>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</si>
  <si>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</si>
  <si>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</si>
  <si>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</si>
  <si>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</si>
  <si>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</si>
  <si>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</si>
  <si>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</si>
  <si>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</si>
  <si>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</si>
  <si>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</si>
  <si>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</si>
  <si>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</si>
  <si>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</si>
  <si>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</si>
  <si>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</si>
  <si>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</si>
  <si>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</si>
  <si>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</si>
  <si>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</si>
  <si>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</si>
  <si>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</si>
  <si>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</si>
  <si>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</si>
  <si>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</si>
  <si>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</si>
  <si>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</si>
  <si>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</si>
  <si>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</si>
  <si>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</si>
  <si>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</si>
  <si>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</si>
  <si>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</si>
  <si>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</si>
  <si>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</si>
  <si>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</si>
  <si>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</si>
  <si>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</si>
  <si>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</si>
  <si>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</si>
  <si>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</si>
  <si>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</si>
  <si>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</si>
  <si>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</si>
  <si>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</si>
  <si>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</si>
  <si>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</si>
  <si>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</si>
  <si>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</si>
  <si>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</si>
  <si>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</si>
  <si>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</si>
  <si>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</si>
  <si>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</si>
  <si>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</si>
  <si>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</si>
  <si>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</si>
  <si>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</si>
  <si>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</si>
  <si>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</si>
  <si>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</si>
  <si>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</si>
  <si>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</si>
  <si>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</si>
  <si>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</si>
  <si>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</si>
  <si>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</si>
  <si>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</si>
  <si>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</si>
  <si>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</si>
  <si>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</si>
  <si>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</si>
  <si>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</si>
  <si>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</si>
  <si>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</si>
  <si>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</si>
  <si>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</si>
  <si>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</si>
  <si>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</si>
  <si>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</si>
  <si>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</si>
  <si>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</si>
  <si>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</si>
  <si>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</si>
  <si>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</si>
  <si>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</si>
  <si>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</si>
  <si>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</si>
  <si>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</si>
  <si>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</si>
  <si>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</si>
  <si>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</si>
  <si>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</si>
  <si>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</si>
  <si>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</si>
  <si>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</si>
  <si>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</si>
  <si>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</si>
  <si>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</si>
  <si>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</si>
  <si>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</si>
  <si>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</si>
  <si>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</si>
  <si>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</si>
  <si>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</si>
  <si>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</si>
  <si>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</si>
  <si>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</si>
  <si>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</si>
  <si>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</si>
  <si>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</si>
  <si>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</si>
  <si>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</si>
  <si>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</si>
  <si>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</si>
  <si>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</si>
  <si>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</si>
  <si>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</si>
  <si>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</si>
  <si>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</si>
  <si>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</si>
  <si>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</si>
  <si>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</si>
  <si>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</si>
  <si>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</si>
  <si>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</si>
  <si>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</si>
  <si>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</si>
  <si>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</si>
  <si>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</si>
  <si>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</si>
  <si>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</si>
  <si>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</si>
  <si>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</si>
  <si>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</si>
  <si>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</si>
  <si>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</si>
  <si>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</si>
  <si>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</si>
  <si>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</si>
  <si>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</si>
  <si>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</si>
  <si>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</si>
  <si>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</si>
  <si>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</si>
  <si>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</si>
  <si>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</si>
  <si>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</si>
  <si>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</si>
  <si>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</si>
  <si>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</si>
  <si>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</si>
  <si>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</si>
  <si>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</si>
  <si>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</si>
  <si>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</si>
  <si>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</si>
  <si>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</si>
  <si>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</si>
  <si>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</si>
  <si>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</si>
  <si>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</si>
  <si>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</si>
  <si>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</si>
  <si>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</si>
  <si>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</si>
  <si>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</si>
  <si>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</si>
  <si>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</si>
  <si>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</si>
  <si>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</si>
  <si>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</si>
  <si>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</si>
  <si>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</si>
  <si>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</si>
  <si>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</si>
  <si>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</si>
  <si>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</si>
  <si>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</si>
  <si>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</si>
  <si>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</si>
  <si>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</si>
  <si>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</si>
  <si>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</si>
  <si>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</si>
  <si>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</si>
  <si>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</si>
  <si>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</si>
  <si>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</si>
  <si>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</si>
  <si>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</si>
  <si>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</si>
  <si>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</si>
  <si>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</si>
  <si>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</si>
  <si>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</si>
  <si>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</si>
  <si>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</si>
  <si>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</si>
  <si>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</si>
  <si>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</si>
  <si>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</si>
  <si>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</si>
  <si>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</si>
  <si>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</si>
  <si>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</si>
  <si>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</si>
  <si>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</si>
  <si>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</si>
  <si>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</si>
  <si>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</si>
  <si>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</si>
  <si>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</si>
  <si>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</si>
  <si>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</si>
  <si>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</si>
  <si>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</si>
  <si>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</si>
  <si>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</si>
  <si>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</si>
  <si>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</si>
  <si>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</si>
  <si>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</si>
  <si>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</si>
  <si>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</si>
  <si>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</si>
  <si>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</si>
  <si>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</si>
  <si>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</si>
  <si>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</si>
  <si>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</si>
  <si>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</si>
  <si>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</si>
  <si>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</si>
  <si>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</si>
  <si>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</si>
  <si>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</si>
  <si>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</si>
  <si>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</si>
  <si>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</si>
  <si>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</si>
  <si>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</si>
  <si>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</si>
  <si>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</si>
  <si>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</si>
  <si>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</si>
  <si>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</si>
  <si>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</si>
  <si>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</si>
  <si>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</si>
  <si>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</si>
  <si>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</si>
  <si>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</si>
  <si>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</si>
  <si>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</si>
  <si>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</si>
  <si>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</si>
  <si>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</si>
  <si>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</si>
  <si>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</si>
  <si>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</si>
  <si>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</si>
  <si>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</si>
  <si>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</si>
  <si>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</si>
  <si>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</si>
  <si>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</si>
  <si>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</si>
  <si>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</si>
  <si>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</si>
  <si>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</si>
  <si>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</si>
  <si>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</si>
  <si>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</si>
  <si>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</si>
  <si>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</si>
  <si>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</si>
  <si>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</si>
  <si>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</si>
  <si>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</si>
  <si>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</si>
  <si>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</si>
  <si>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</si>
  <si>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</si>
  <si>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</si>
  <si>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</si>
  <si>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</si>
  <si>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</si>
  <si>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</si>
  <si>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</si>
  <si>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</si>
  <si>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</si>
  <si>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</si>
  <si>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</si>
  <si>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</si>
  <si>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</si>
  <si>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</si>
  <si>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</si>
  <si>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</si>
  <si>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</si>
  <si>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</si>
  <si>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</si>
  <si>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</si>
  <si>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</si>
  <si>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</si>
  <si>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</si>
  <si>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</si>
  <si>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</si>
  <si>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</si>
  <si>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</si>
  <si>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</si>
  <si>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</si>
  <si>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</si>
  <si>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</si>
  <si>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</si>
  <si>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</si>
  <si>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</si>
  <si>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</si>
  <si>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</si>
  <si>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</si>
  <si>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</si>
  <si>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</si>
  <si>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</si>
  <si>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</si>
  <si>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</si>
  <si>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</si>
  <si>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</si>
  <si>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</si>
  <si>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</si>
  <si>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</si>
  <si>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</si>
  <si>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</si>
  <si>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</si>
  <si>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</si>
  <si>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</si>
  <si>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</si>
  <si>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</si>
  <si>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</si>
  <si>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</si>
  <si>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</si>
  <si>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</si>
  <si>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</si>
  <si>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</si>
  <si>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</si>
  <si>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</si>
  <si>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</si>
  <si>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</si>
  <si>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</si>
  <si>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</si>
  <si>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</si>
  <si>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</si>
  <si>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</si>
  <si>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</si>
  <si>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</si>
  <si>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</si>
  <si>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</si>
  <si>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</si>
  <si>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</si>
  <si>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</si>
  <si>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</si>
  <si>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</si>
  <si>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</si>
  <si>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</si>
  <si>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</si>
  <si>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</si>
  <si>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</si>
  <si>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</si>
  <si>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</si>
  <si>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</si>
  <si>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</si>
  <si>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</si>
  <si>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</si>
  <si>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</si>
  <si>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</si>
  <si>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</si>
  <si>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</si>
  <si>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</si>
  <si>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</si>
  <si>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</si>
  <si>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</si>
  <si>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</si>
  <si>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</si>
  <si>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</si>
  <si>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</si>
  <si>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</si>
  <si>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</si>
  <si>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</si>
  <si>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</si>
  <si>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</si>
  <si>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</si>
  <si>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</si>
  <si>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</si>
  <si>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</si>
  <si>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</si>
  <si>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</si>
  <si>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</si>
  <si>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</si>
  <si>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</si>
  <si>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</si>
  <si>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</si>
  <si>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</si>
  <si>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</si>
  <si>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</si>
  <si>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</si>
  <si>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</si>
  <si>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</si>
  <si>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</si>
  <si>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</si>
  <si>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</si>
  <si>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</si>
  <si>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</si>
  <si>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</si>
  <si>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</si>
  <si>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</si>
  <si>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</si>
  <si>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</si>
  <si>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</si>
  <si>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</si>
  <si>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</si>
  <si>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</si>
  <si>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</si>
  <si>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</si>
  <si>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</si>
  <si>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</si>
  <si>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</si>
  <si>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</si>
  <si>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</si>
  <si>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</si>
  <si>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</si>
  <si>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</si>
  <si>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</si>
  <si>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</si>
  <si>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</si>
  <si>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</si>
  <si>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</si>
  <si>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</si>
  <si>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</si>
  <si>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</si>
  <si>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</si>
  <si>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</si>
  <si>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</si>
  <si>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</si>
  <si>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</si>
  <si>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</si>
  <si>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</si>
  <si>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</si>
  <si>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</si>
  <si>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</si>
  <si>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</si>
  <si>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</si>
  <si>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</si>
  <si>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</si>
  <si>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</si>
  <si>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</si>
  <si>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</si>
  <si>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</si>
  <si>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</si>
  <si>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</si>
  <si>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</si>
  <si>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</si>
  <si>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</si>
  <si>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</si>
  <si>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</si>
  <si>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</si>
  <si>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</si>
  <si>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</si>
  <si>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</si>
  <si>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</si>
  <si>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</si>
  <si>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</si>
  <si>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</si>
  <si>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</si>
  <si>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</si>
  <si>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</si>
  <si>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</si>
  <si>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</si>
  <si>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</si>
  <si>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</si>
  <si>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</si>
  <si>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</si>
  <si>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</si>
  <si>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</si>
  <si>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</si>
  <si>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</si>
  <si>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</si>
  <si>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</si>
  <si>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</si>
  <si>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</si>
  <si>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</si>
  <si>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</si>
  <si>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</si>
  <si>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</si>
  <si>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</si>
  <si>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</si>
  <si>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</si>
  <si>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</si>
  <si>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</si>
  <si>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</si>
  <si>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</si>
  <si>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</si>
  <si>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</si>
  <si>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</si>
  <si>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</si>
  <si>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</si>
  <si>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</si>
  <si>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</si>
  <si>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</si>
  <si>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</si>
  <si>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</si>
  <si>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</si>
  <si>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</si>
  <si>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</si>
  <si>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</si>
  <si>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</si>
  <si>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</si>
  <si>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</si>
  <si>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</si>
  <si>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</si>
  <si>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</si>
  <si>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</si>
  <si>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</si>
  <si>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</si>
  <si>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</si>
  <si>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</si>
  <si>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</si>
  <si>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</si>
  <si>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</si>
  <si>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</si>
  <si>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</si>
  <si>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</si>
  <si>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</si>
  <si>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</si>
  <si>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</si>
  <si>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</si>
  <si>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</si>
  <si>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</si>
  <si>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</si>
  <si>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</si>
  <si>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</si>
  <si>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</si>
  <si>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</si>
  <si>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</si>
  <si>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</si>
  <si>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</si>
  <si>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</si>
  <si>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</si>
  <si>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</si>
  <si>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</si>
  <si>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</si>
  <si>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</si>
  <si>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</si>
  <si>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</si>
  <si>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</si>
  <si>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</si>
  <si>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</si>
  <si>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</si>
  <si>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</si>
  <si>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</si>
  <si>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</si>
  <si>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</si>
  <si>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</si>
  <si>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</si>
  <si>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</si>
  <si>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</si>
  <si>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</si>
  <si>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</si>
  <si>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</si>
  <si>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</si>
  <si>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</si>
  <si>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</si>
  <si>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</si>
  <si>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</si>
  <si>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</si>
  <si>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</si>
  <si>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</si>
  <si>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</si>
  <si>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</si>
  <si>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</si>
  <si>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</si>
  <si>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</si>
  <si>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</si>
  <si>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</si>
  <si>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</si>
  <si>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</si>
  <si>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</si>
  <si>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</si>
  <si>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</si>
  <si>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</si>
  <si>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</si>
  <si>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</si>
  <si>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</si>
  <si>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</si>
  <si>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</si>
  <si>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</si>
  <si>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</si>
  <si>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</si>
  <si>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</si>
  <si>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</si>
  <si>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</si>
  <si>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</si>
  <si>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</si>
  <si>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</si>
  <si>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</si>
  <si>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</si>
  <si>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</si>
  <si>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</si>
  <si>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</si>
  <si>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</si>
  <si>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</si>
  <si>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</si>
  <si>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</si>
  <si>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</si>
  <si>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</si>
  <si>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</si>
  <si>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</si>
  <si>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</si>
  <si>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</si>
  <si>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</si>
  <si>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</si>
  <si>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</si>
  <si>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</si>
  <si>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</si>
  <si>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</si>
  <si>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</si>
  <si>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</si>
  <si>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</si>
  <si>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</si>
  <si>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</si>
  <si>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</si>
  <si>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</si>
  <si>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</si>
  <si>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</si>
  <si>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</si>
  <si>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</si>
  <si>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</si>
  <si>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</si>
  <si>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</si>
  <si>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</si>
  <si>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</si>
  <si>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</si>
  <si>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</si>
  <si>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</si>
  <si>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</si>
  <si>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</si>
  <si>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</si>
  <si>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</si>
  <si>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</si>
  <si>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</si>
  <si>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</si>
  <si>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</si>
  <si>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</si>
  <si>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</si>
  <si>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</si>
  <si>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</si>
  <si>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</si>
  <si>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</si>
  <si>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</si>
  <si>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</si>
  <si>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</si>
  <si>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</si>
  <si>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</si>
  <si>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</si>
  <si>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</si>
  <si>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</si>
  <si>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</si>
  <si>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</si>
  <si>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</si>
  <si>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</si>
  <si>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</si>
  <si>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</si>
  <si>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</si>
  <si>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</si>
  <si>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</si>
  <si>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</si>
  <si>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</si>
  <si>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</si>
  <si>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</si>
  <si>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</si>
  <si>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</si>
  <si>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</si>
  <si>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</si>
  <si>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</si>
  <si>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</si>
  <si>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</si>
  <si>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</si>
  <si>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</si>
  <si>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</si>
  <si>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</si>
  <si>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</si>
  <si>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</si>
  <si>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</si>
  <si>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</si>
  <si>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</si>
  <si>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</si>
  <si>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</si>
  <si>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</si>
  <si>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</si>
  <si>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</si>
  <si>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</si>
  <si>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</si>
  <si>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</si>
  <si>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</si>
  <si>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</si>
  <si>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</si>
  <si>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</si>
  <si>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</si>
  <si>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</si>
  <si>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</si>
  <si>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</si>
  <si>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</si>
  <si>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</si>
  <si>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</si>
  <si>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</si>
  <si>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</si>
  <si>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</si>
  <si>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</si>
  <si>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</si>
  <si>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</si>
  <si>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</si>
  <si>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</si>
  <si>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</si>
  <si>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</si>
  <si>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</si>
  <si>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</si>
  <si>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</si>
  <si>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</si>
  <si>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</si>
  <si>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</si>
  <si>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</si>
  <si>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</si>
  <si>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</si>
  <si>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</si>
  <si>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</si>
  <si>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</si>
  <si>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</si>
  <si>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</si>
  <si>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</si>
  <si>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</si>
  <si>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</si>
  <si>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</si>
  <si>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</si>
  <si>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</si>
  <si>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</si>
  <si>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</si>
  <si>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</si>
  <si>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</si>
  <si>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</si>
  <si>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</si>
  <si>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</si>
  <si>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</si>
  <si>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</si>
  <si>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</si>
  <si>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</si>
  <si>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</si>
  <si>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</si>
  <si>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</si>
  <si>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</si>
  <si>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</si>
  <si>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</si>
  <si>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</si>
  <si>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</si>
  <si>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</si>
  <si>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</si>
  <si>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</si>
  <si>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</si>
  <si>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</si>
  <si>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</si>
  <si>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</si>
  <si>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</si>
  <si>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</si>
  <si>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</si>
  <si>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</si>
  <si>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</si>
  <si>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</si>
  <si>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</si>
  <si>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</si>
  <si>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</si>
  <si>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</si>
  <si>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</si>
  <si>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</si>
  <si>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</si>
  <si>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</si>
  <si>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</si>
  <si>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</si>
  <si>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</si>
  <si>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</si>
  <si>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</si>
  <si>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</si>
  <si>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</si>
  <si>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</si>
  <si>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</si>
  <si>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</si>
  <si>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</si>
  <si>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</si>
  <si>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</si>
  <si>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</si>
  <si>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</si>
  <si>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</si>
  <si>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</si>
  <si>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</si>
  <si>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</si>
  <si>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</si>
  <si>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</si>
  <si>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</si>
  <si>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</si>
  <si>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</si>
  <si>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</si>
  <si>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</si>
  <si>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</si>
  <si>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</si>
  <si>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</si>
  <si>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</si>
  <si>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</si>
  <si>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</si>
  <si>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</si>
  <si>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</si>
  <si>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</si>
  <si>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</si>
  <si>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</si>
  <si>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</si>
  <si>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</si>
  <si>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</si>
  <si>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</si>
  <si>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</si>
  <si>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</si>
  <si>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</si>
  <si>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</si>
  <si>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</si>
  <si>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</si>
  <si>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</si>
  <si>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</si>
  <si>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</si>
  <si>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</si>
  <si>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</si>
  <si>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</si>
  <si>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</si>
  <si>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</si>
  <si>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</si>
  <si>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</si>
  <si>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</si>
  <si>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</si>
  <si>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</si>
  <si>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</si>
  <si>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</si>
  <si>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</si>
  <si>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</si>
  <si>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</si>
  <si>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</si>
  <si>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</si>
  <si>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</si>
  <si>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</si>
  <si>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</si>
  <si>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</si>
  <si>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</si>
  <si>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</si>
  <si>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</si>
  <si>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</si>
  <si>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</si>
  <si>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</si>
  <si>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</si>
  <si>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</si>
  <si>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</si>
  <si>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</si>
  <si>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</si>
  <si>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</si>
  <si>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</si>
  <si>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</si>
  <si>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</si>
  <si>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</si>
  <si>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</si>
  <si>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</si>
  <si>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</si>
  <si>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</si>
  <si>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</si>
  <si>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</si>
  <si>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</si>
  <si>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</si>
  <si>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</si>
  <si>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</si>
  <si>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</si>
  <si>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</si>
  <si>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</si>
  <si>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</si>
  <si>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</si>
  <si>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</si>
  <si>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</si>
  <si>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</si>
  <si>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</si>
  <si>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</si>
  <si>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</si>
  <si>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</si>
  <si>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</si>
  <si>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</si>
  <si>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</si>
  <si>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</si>
  <si>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</si>
  <si>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</si>
  <si>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</si>
  <si>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</si>
  <si>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</si>
  <si>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</si>
  <si>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</si>
  <si>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</si>
  <si>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</si>
  <si>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</si>
  <si>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</si>
  <si>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</si>
  <si>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</si>
  <si>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</si>
  <si>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</si>
  <si>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</si>
  <si>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</si>
  <si>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</si>
  <si>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</si>
  <si>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</si>
  <si>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</si>
  <si>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</si>
  <si>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</si>
  <si>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</si>
  <si>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</si>
  <si>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</si>
  <si>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</si>
  <si>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</si>
  <si>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</si>
  <si>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</si>
  <si>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</si>
  <si>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</si>
  <si>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</si>
  <si>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</si>
  <si>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</si>
  <si>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</si>
  <si>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</si>
  <si>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</si>
  <si>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</si>
  <si>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</si>
  <si>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</si>
  <si>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</si>
  <si>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</si>
  <si>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</si>
  <si>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</si>
  <si>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</si>
  <si>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</si>
  <si>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</si>
  <si>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</si>
  <si>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</si>
  <si>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</si>
  <si>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</si>
  <si>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</si>
  <si>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</si>
  <si>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</si>
  <si>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</si>
  <si>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</si>
  <si>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</si>
  <si>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</si>
  <si>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</si>
  <si>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</si>
  <si>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</si>
  <si>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</si>
  <si>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</si>
  <si>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</si>
  <si>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</si>
  <si>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</si>
  <si>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</si>
  <si>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</si>
  <si>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</si>
  <si>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</si>
  <si>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</si>
  <si>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</si>
  <si>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</si>
  <si>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</si>
  <si>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</si>
  <si>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</si>
  <si>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</si>
  <si>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</si>
  <si>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</si>
  <si>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</si>
  <si>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</si>
  <si>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</si>
  <si>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</si>
  <si>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</si>
  <si>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</si>
  <si>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</si>
  <si>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</si>
  <si>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</si>
  <si>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</si>
  <si>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</si>
  <si>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</si>
  <si>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</si>
  <si>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</si>
  <si>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</si>
  <si>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</si>
  <si>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</si>
  <si>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</si>
  <si>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</si>
  <si>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</si>
  <si>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</si>
  <si>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</si>
  <si>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</si>
  <si>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</si>
  <si>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</si>
  <si>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</si>
  <si>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</si>
  <si>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</si>
  <si>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</si>
  <si>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</si>
  <si>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</si>
  <si>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</si>
  <si>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</si>
  <si>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</si>
  <si>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</si>
  <si>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</si>
  <si>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</si>
  <si>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</si>
  <si>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</si>
  <si>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</si>
  <si>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</si>
  <si>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</si>
  <si>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</si>
  <si>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</si>
  <si>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</si>
  <si>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</si>
  <si>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</si>
  <si>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</si>
  <si>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</si>
  <si>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</si>
  <si>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</si>
  <si>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</si>
  <si>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</si>
  <si>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</si>
  <si>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</si>
  <si>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</si>
  <si>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</si>
  <si>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</si>
  <si>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</si>
  <si>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</si>
  <si>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</si>
  <si>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</si>
  <si>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</si>
  <si>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</si>
  <si>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</si>
  <si>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</si>
  <si>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</si>
  <si>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</si>
  <si>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</si>
  <si>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</si>
  <si>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</si>
  <si>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</si>
  <si>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</si>
  <si>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</si>
  <si>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</si>
  <si>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</si>
  <si>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</si>
  <si>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</si>
  <si>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</si>
  <si>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</si>
  <si>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</si>
  <si>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</si>
  <si>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</si>
  <si>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</si>
  <si>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</si>
  <si>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</si>
  <si>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</si>
  <si>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</si>
  <si>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</si>
  <si>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</si>
  <si>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</si>
  <si>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</si>
  <si>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</si>
  <si>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</si>
  <si>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</si>
  <si>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</si>
  <si>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</si>
  <si>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</si>
  <si>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</si>
  <si>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</si>
  <si>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</si>
  <si>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</si>
  <si>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</si>
  <si>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</si>
  <si>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</si>
  <si>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</si>
  <si>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</si>
  <si>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</si>
  <si>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</si>
  <si>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</si>
  <si>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</si>
  <si>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</si>
  <si>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</si>
  <si>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</si>
  <si>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</si>
  <si>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</si>
  <si>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</si>
  <si>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</si>
  <si>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</si>
  <si>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</si>
  <si>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</si>
  <si>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</si>
  <si>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</si>
  <si>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</si>
  <si>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</si>
  <si>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</si>
  <si>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</si>
  <si>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</si>
  <si>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</si>
  <si>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</si>
  <si>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</si>
  <si>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</si>
  <si>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</si>
  <si>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</si>
  <si>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</si>
  <si>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</si>
  <si>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</si>
  <si>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</si>
  <si>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</si>
  <si>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</si>
  <si>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</si>
  <si>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</si>
  <si>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</si>
  <si>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</si>
  <si>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</si>
  <si>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</si>
  <si>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</si>
  <si>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</si>
  <si>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</si>
  <si>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</si>
  <si>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</si>
  <si>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</si>
  <si>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</si>
  <si>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</si>
  <si>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</si>
  <si>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</si>
  <si>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</si>
  <si>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</si>
  <si>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</si>
  <si>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</si>
  <si>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</si>
  <si>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</si>
  <si>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</si>
  <si>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</si>
  <si>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</si>
  <si>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</si>
  <si>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</si>
  <si>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</si>
  <si>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</si>
  <si>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</si>
  <si>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</si>
  <si>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</si>
  <si>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</si>
  <si>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</si>
  <si>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</si>
  <si>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</si>
  <si>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</si>
  <si>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</si>
  <si>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</si>
  <si>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</si>
  <si>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</si>
  <si>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</si>
  <si>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</si>
  <si>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</si>
  <si>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</si>
  <si>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</si>
  <si>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</si>
  <si>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</si>
  <si>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</si>
  <si>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</si>
  <si>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</si>
  <si>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</si>
  <si>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</si>
  <si>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</si>
  <si>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</si>
  <si>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</si>
  <si>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</si>
  <si>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</si>
  <si>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</si>
  <si>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</si>
  <si>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</si>
  <si>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</si>
  <si>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</si>
  <si>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</si>
  <si>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</si>
  <si>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</si>
  <si>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</si>
  <si>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</si>
  <si>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</si>
  <si>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</si>
  <si>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</si>
  <si>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</si>
  <si>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</si>
  <si>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</si>
  <si>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</si>
  <si>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</si>
  <si>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</si>
  <si>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</si>
  <si>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</si>
  <si>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</si>
  <si>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</si>
  <si>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</si>
  <si>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</si>
  <si>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</si>
  <si>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</si>
  <si>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</si>
  <si>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</si>
  <si>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</si>
  <si>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</si>
  <si>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</si>
  <si>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</si>
  <si>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</si>
  <si>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</si>
  <si>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</si>
  <si>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</si>
  <si>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</si>
  <si>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</si>
  <si>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</si>
  <si>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</si>
  <si>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</si>
  <si>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</si>
  <si>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</si>
  <si>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</si>
  <si>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</si>
  <si>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</si>
  <si>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</si>
  <si>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</si>
  <si>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</si>
  <si>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</si>
  <si>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</si>
  <si>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</si>
  <si>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</si>
  <si>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</si>
  <si>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</si>
  <si>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</si>
  <si>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</si>
  <si>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</si>
  <si>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</si>
  <si>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</si>
  <si>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</si>
  <si>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</si>
  <si>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</si>
  <si>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</si>
  <si>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</si>
  <si>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</si>
  <si>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</si>
  <si>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</si>
  <si>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</si>
  <si>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</si>
  <si>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</si>
  <si>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</si>
  <si>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</si>
  <si>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</si>
  <si>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</si>
  <si>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</si>
  <si>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</si>
  <si>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</si>
  <si>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</si>
  <si>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</si>
  <si>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</si>
  <si>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</si>
  <si>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</si>
  <si>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</si>
  <si>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</si>
  <si>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</si>
  <si>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</si>
  <si>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</si>
  <si>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</si>
  <si>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</si>
  <si>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</si>
  <si>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</si>
  <si>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</si>
  <si>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</si>
  <si>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</si>
  <si>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</si>
  <si>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</si>
  <si>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</si>
  <si>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</si>
  <si>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</si>
  <si>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</si>
  <si>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</si>
  <si>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</si>
  <si>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</si>
  <si>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</si>
  <si>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</si>
  <si>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</si>
  <si>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</si>
  <si>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</si>
  <si>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</si>
  <si>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</si>
  <si>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</si>
  <si>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</si>
  <si>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</si>
  <si>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</si>
  <si>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</si>
  <si>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</si>
  <si>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</si>
  <si>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</si>
  <si>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</si>
  <si>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</si>
  <si>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</si>
  <si>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</si>
  <si>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</si>
  <si>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</si>
  <si>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</si>
  <si>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</si>
  <si>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</si>
  <si>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</si>
  <si>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</si>
  <si>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</si>
  <si>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</si>
  <si>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</si>
  <si>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</si>
  <si>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</si>
  <si>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</si>
  <si>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</si>
  <si>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</si>
  <si>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</si>
  <si>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</si>
  <si>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</si>
  <si>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</si>
  <si>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</si>
  <si>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</si>
  <si>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</si>
  <si>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</si>
  <si>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</si>
  <si>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</si>
  <si>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</si>
  <si>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</si>
  <si>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</si>
  <si>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</si>
  <si>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</si>
  <si>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</si>
  <si>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</si>
  <si>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</si>
  <si>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</si>
  <si>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</si>
  <si>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</si>
  <si>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</si>
  <si>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</si>
  <si>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</si>
  <si>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</si>
  <si>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</si>
  <si>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</si>
  <si>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</si>
  <si>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</si>
  <si>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</si>
  <si>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</si>
  <si>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</si>
  <si>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</si>
  <si>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</si>
  <si>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</si>
  <si>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</si>
  <si>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</si>
  <si>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</si>
  <si>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</si>
  <si>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</si>
  <si>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</si>
  <si>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</si>
  <si>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</si>
  <si>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</si>
  <si>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</si>
  <si>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</si>
  <si>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</si>
  <si>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</si>
  <si>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</si>
  <si>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</si>
  <si>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</si>
  <si>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</si>
  <si>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</si>
  <si>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</si>
  <si>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</si>
  <si>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</si>
  <si>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</si>
  <si>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</si>
  <si>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</si>
  <si>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</si>
  <si>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</si>
  <si>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</si>
  <si>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</si>
  <si>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</si>
  <si>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</si>
  <si>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</si>
  <si>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</si>
  <si>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</si>
  <si>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</si>
  <si>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</si>
  <si>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</si>
  <si>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</si>
  <si>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</si>
  <si>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</si>
  <si>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</si>
  <si>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</si>
  <si>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</si>
  <si>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</si>
  <si>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</si>
  <si>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</si>
  <si>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</si>
  <si>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</si>
  <si>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</si>
  <si>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</si>
  <si>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</si>
  <si>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</si>
  <si>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</si>
  <si>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</si>
  <si>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</si>
  <si>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</si>
  <si>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</si>
  <si>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</si>
  <si>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</si>
  <si>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</si>
  <si>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</si>
  <si>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</si>
  <si>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</si>
  <si>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</si>
  <si>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</si>
  <si>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</si>
  <si>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</si>
  <si>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</si>
  <si>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</si>
  <si>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</si>
  <si>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</si>
  <si>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</si>
  <si>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</si>
  <si>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</si>
  <si>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</si>
  <si>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</si>
  <si>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</si>
  <si>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</si>
  <si>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</si>
  <si>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</si>
  <si>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</si>
  <si>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</si>
  <si>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</si>
  <si>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</si>
  <si>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</si>
  <si>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</si>
  <si>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</si>
  <si>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</si>
  <si>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</si>
  <si>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</si>
  <si>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</si>
  <si>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</si>
  <si>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</si>
  <si>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</si>
  <si>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</si>
  <si>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</si>
  <si>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</si>
  <si>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</si>
  <si>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</si>
  <si>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</si>
  <si>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</si>
  <si>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</si>
  <si>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</si>
  <si>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</si>
  <si>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</si>
  <si>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</si>
  <si>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</si>
  <si>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</si>
  <si>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</si>
  <si>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</si>
  <si>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</si>
  <si>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</si>
  <si>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</si>
  <si>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</si>
  <si>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</si>
  <si>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</si>
  <si>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</si>
  <si>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</si>
  <si>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</si>
  <si>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</si>
  <si>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</si>
  <si>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</si>
  <si>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</si>
  <si>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</si>
  <si>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</si>
  <si>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</si>
  <si>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</si>
  <si>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</si>
  <si>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</si>
  <si>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</si>
  <si>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</si>
  <si>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</si>
  <si>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</si>
  <si>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</si>
  <si>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</si>
  <si>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</si>
  <si>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</si>
  <si>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</si>
  <si>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</si>
  <si>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</si>
  <si>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</si>
  <si>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</si>
  <si>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</si>
  <si>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</si>
  <si>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</si>
  <si>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</si>
  <si>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</si>
  <si>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</si>
  <si>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</si>
  <si>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</si>
  <si>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</si>
  <si>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</si>
  <si>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</si>
  <si>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</si>
  <si>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</si>
  <si>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</si>
  <si>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</si>
  <si>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</si>
  <si>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</si>
  <si>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</si>
  <si>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</si>
  <si>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</si>
  <si>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</si>
  <si>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</si>
  <si>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</si>
  <si>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</si>
  <si>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</si>
  <si>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</si>
  <si>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</si>
  <si>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</si>
  <si>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</si>
  <si>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</si>
  <si>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</si>
  <si>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</si>
  <si>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</si>
  <si>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</si>
  <si>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</si>
  <si>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</si>
  <si>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</si>
  <si>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</si>
  <si>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</si>
  <si>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</si>
  <si>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</si>
  <si>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</si>
  <si>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</si>
  <si>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</si>
  <si>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</si>
  <si>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</si>
  <si>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</si>
  <si>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</si>
  <si>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</si>
  <si>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</si>
  <si>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</si>
  <si>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</si>
  <si>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</si>
  <si>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</si>
  <si>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</si>
  <si>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</si>
  <si>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</si>
  <si>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</si>
  <si>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</si>
  <si>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</si>
  <si>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</si>
  <si>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</si>
  <si>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</si>
  <si>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</si>
  <si>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</si>
  <si>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</si>
  <si>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</si>
  <si>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</si>
  <si>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</si>
  <si>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</si>
  <si>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</si>
  <si>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</si>
  <si>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</si>
  <si>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</si>
  <si>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</si>
  <si>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</si>
  <si>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</si>
  <si>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</si>
  <si>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</si>
  <si>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</si>
  <si>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</si>
  <si>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</si>
  <si>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</si>
  <si>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</si>
  <si>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</si>
  <si>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</si>
  <si>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</si>
  <si>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</si>
  <si>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</si>
  <si>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</si>
  <si>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</si>
  <si>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</si>
  <si>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</si>
  <si>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</si>
  <si>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</si>
  <si>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</si>
  <si>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</si>
  <si>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</si>
  <si>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</si>
  <si>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</si>
  <si>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</si>
  <si>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</si>
  <si>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</si>
  <si>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</si>
  <si>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</si>
  <si>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</si>
  <si>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</si>
  <si>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</si>
  <si>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</si>
  <si>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</si>
  <si>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</si>
  <si>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</si>
  <si>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</si>
  <si>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</si>
  <si>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</si>
  <si>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</si>
  <si>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</si>
  <si>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</si>
  <si>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</si>
  <si>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</si>
  <si>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</si>
  <si>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</si>
  <si>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</si>
  <si>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</si>
  <si>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</si>
  <si>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</si>
  <si>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</si>
  <si>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</si>
  <si>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</si>
  <si>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</si>
  <si>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</si>
  <si>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</si>
  <si>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</si>
  <si>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</si>
  <si>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</si>
  <si>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</si>
  <si>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</si>
  <si>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</si>
  <si>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</si>
  <si>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</si>
  <si>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</si>
  <si>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</si>
  <si>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</si>
  <si>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</si>
  <si>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</si>
  <si>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</si>
  <si>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</si>
  <si>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</si>
  <si>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</si>
  <si>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</si>
  <si>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</si>
  <si>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</si>
  <si>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</si>
  <si>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</si>
  <si>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</si>
  <si>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</si>
  <si>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</si>
  <si>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</si>
  <si>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</si>
  <si>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</si>
  <si>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</si>
  <si>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</si>
  <si>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</si>
  <si>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</si>
  <si>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</si>
  <si>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</si>
  <si>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</si>
  <si>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</si>
  <si>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</si>
  <si>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</si>
  <si>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</si>
  <si>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</si>
  <si>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</si>
  <si>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</si>
  <si>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</si>
  <si>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</si>
  <si>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</si>
  <si>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</si>
  <si>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</si>
  <si>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</si>
  <si>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</si>
  <si>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</si>
  <si>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</si>
  <si>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</si>
  <si>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</si>
  <si>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</si>
  <si>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</si>
  <si>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</si>
  <si>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</si>
  <si>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</si>
  <si>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</si>
  <si>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</si>
  <si>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</si>
  <si>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</si>
  <si>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</si>
  <si>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</si>
  <si>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</si>
  <si>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</si>
  <si>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</si>
  <si>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</si>
  <si>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</si>
  <si>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</si>
  <si>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</si>
  <si>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</si>
  <si>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</si>
  <si>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</si>
  <si>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</si>
  <si>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</si>
  <si>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</si>
  <si>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</si>
  <si>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</si>
  <si>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</si>
  <si>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</si>
  <si>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</si>
  <si>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</si>
  <si>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</si>
  <si>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</si>
  <si>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</si>
  <si>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</si>
  <si>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</si>
  <si>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</si>
  <si>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</si>
  <si>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</si>
  <si>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</si>
  <si>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</si>
  <si>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</si>
  <si>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</si>
  <si>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</si>
  <si>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</si>
  <si>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</si>
  <si>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</si>
  <si>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</si>
  <si>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</si>
  <si>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</si>
  <si>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</si>
  <si>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</si>
  <si>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</si>
  <si>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</si>
  <si>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</si>
  <si>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</si>
  <si>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</si>
  <si>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</si>
  <si>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</si>
  <si>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</si>
  <si>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</si>
  <si>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</si>
  <si>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</si>
  <si>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</si>
  <si>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</si>
  <si>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</si>
  <si>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</si>
  <si>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</si>
  <si>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</si>
  <si>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</si>
  <si>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</si>
  <si>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</si>
  <si>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</si>
  <si>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</si>
  <si>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</si>
  <si>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</si>
  <si>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</si>
  <si>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</si>
  <si>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</si>
  <si>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</si>
  <si>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</si>
  <si>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</si>
  <si>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</si>
  <si>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</si>
  <si>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</si>
  <si>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</si>
  <si>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</si>
  <si>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</si>
  <si>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</si>
  <si>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</si>
  <si>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</si>
  <si>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</si>
  <si>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</si>
  <si>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</si>
  <si>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</si>
  <si>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</si>
  <si>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</si>
  <si>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</si>
  <si>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</si>
  <si>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</si>
  <si>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</si>
  <si>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</si>
  <si>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</si>
  <si>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</si>
  <si>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</si>
  <si>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</si>
  <si>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</si>
  <si>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</si>
  <si>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</si>
  <si>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</si>
  <si>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</si>
  <si>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</si>
  <si>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</si>
  <si>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</si>
  <si>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</si>
  <si>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</si>
  <si>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</si>
  <si>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</si>
  <si>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</si>
  <si>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</si>
  <si>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</si>
  <si>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</si>
  <si>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</si>
  <si>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</si>
  <si>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</si>
  <si>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</si>
  <si>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</si>
  <si>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</si>
  <si>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</si>
  <si>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</si>
  <si>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</si>
  <si>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</si>
  <si>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</si>
  <si>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</si>
  <si>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</si>
  <si>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</si>
  <si>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</si>
  <si>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</si>
  <si>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</si>
  <si>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</si>
  <si>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</si>
  <si>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</si>
  <si>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</si>
  <si>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</si>
  <si>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</si>
  <si>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</si>
  <si>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</si>
  <si>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</si>
  <si>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</si>
  <si>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</si>
  <si>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</si>
  <si>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</si>
  <si>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</si>
  <si>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</si>
  <si>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</si>
  <si>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</si>
  <si>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</si>
  <si>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</si>
  <si>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</si>
  <si>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</si>
  <si>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</si>
  <si>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</si>
  <si>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</si>
  <si>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</si>
  <si>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</si>
  <si>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</si>
  <si>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</si>
  <si>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</si>
  <si>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</si>
  <si>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</si>
  <si>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</si>
  <si>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</si>
  <si>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</si>
  <si>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</si>
  <si>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</si>
  <si>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</si>
  <si>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</si>
  <si>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</si>
  <si>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</si>
  <si>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</si>
  <si>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</si>
  <si>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</si>
  <si>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</si>
  <si>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</si>
  <si>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</si>
  <si>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</si>
  <si>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</si>
  <si>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</si>
  <si>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</si>
  <si>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</si>
  <si>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</si>
  <si>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</si>
  <si>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</si>
  <si>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</si>
  <si>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</si>
  <si>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</si>
  <si>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</si>
  <si>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</si>
  <si>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</si>
  <si>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</si>
  <si>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</si>
  <si>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</si>
  <si>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</si>
  <si>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</si>
  <si>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</si>
  <si>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</si>
  <si>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</si>
  <si>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</si>
  <si>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</si>
  <si>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</si>
  <si>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</si>
  <si>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</si>
  <si>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</si>
  <si>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</si>
  <si>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</si>
  <si>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</si>
  <si>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</si>
  <si>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</si>
  <si>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</si>
  <si>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</si>
  <si>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</si>
  <si>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</si>
  <si>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</si>
  <si>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</si>
  <si>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</si>
  <si>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</si>
  <si>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</si>
  <si>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</si>
  <si>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</si>
  <si>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</si>
  <si>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</si>
  <si>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</si>
  <si>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</si>
  <si>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</si>
  <si>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</si>
  <si>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</si>
  <si>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</si>
  <si>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</si>
  <si>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</si>
  <si>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</si>
  <si>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</si>
  <si>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</si>
  <si>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</si>
  <si>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</si>
  <si>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</si>
  <si>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</si>
  <si>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</si>
  <si>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</si>
  <si>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</si>
  <si>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</si>
  <si>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</si>
  <si>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</si>
  <si>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</si>
  <si>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</si>
  <si>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</si>
  <si>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</si>
  <si>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</si>
  <si>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</si>
  <si>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</si>
  <si>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</si>
  <si>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</si>
  <si>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</si>
  <si>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</si>
  <si>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</si>
  <si>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</si>
  <si>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</si>
  <si>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</si>
  <si>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</si>
  <si>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</si>
  <si>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</si>
  <si>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</si>
  <si>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</si>
  <si>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</si>
  <si>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</si>
  <si>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</si>
  <si>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</si>
  <si>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</si>
  <si>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</si>
  <si>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</si>
  <si>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</si>
  <si>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</si>
  <si>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</si>
  <si>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</si>
  <si>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</si>
  <si>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</si>
  <si>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</si>
  <si>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</si>
  <si>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</si>
  <si>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</si>
  <si>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</si>
  <si>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</si>
  <si>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</si>
  <si>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</si>
  <si>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</si>
  <si>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</si>
  <si>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</si>
  <si>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</si>
  <si>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</si>
  <si>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</si>
  <si>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</si>
  <si>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</si>
  <si>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</si>
  <si>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</si>
  <si>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</si>
  <si>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</si>
  <si>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</si>
  <si>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</si>
  <si>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</si>
  <si>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</si>
  <si>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</si>
  <si>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</si>
  <si>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</si>
  <si>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</si>
  <si>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</si>
  <si>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</si>
  <si>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</si>
  <si>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</si>
  <si>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</si>
  <si>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</si>
  <si>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</si>
  <si>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</si>
  <si>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</si>
  <si>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</si>
  <si>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</si>
  <si>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</si>
  <si>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</si>
  <si>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</si>
  <si>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</si>
  <si>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</si>
  <si>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</si>
  <si>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</si>
  <si>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</si>
  <si>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</si>
  <si>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</si>
  <si>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</si>
  <si>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</si>
  <si>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</si>
  <si>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</si>
  <si>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</si>
  <si>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</si>
  <si>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</si>
  <si>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</si>
  <si>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</si>
  <si>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</si>
  <si>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</si>
  <si>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</si>
  <si>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</si>
  <si>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</si>
  <si>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</si>
  <si>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</si>
  <si>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</si>
  <si>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</si>
  <si>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</si>
  <si>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</si>
  <si>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</si>
  <si>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</si>
  <si>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</si>
  <si>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</si>
  <si>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</si>
  <si>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</si>
  <si>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</si>
  <si>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</si>
  <si>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</si>
  <si>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</si>
  <si>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</si>
  <si>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</si>
  <si>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</si>
  <si>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</si>
  <si>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</si>
  <si>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</si>
  <si>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</si>
  <si>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</si>
  <si>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</si>
  <si>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</si>
  <si>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</si>
  <si>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</si>
  <si>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</si>
  <si>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</si>
  <si>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</si>
  <si>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</si>
  <si>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</si>
  <si>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</si>
  <si>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</si>
  <si>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</si>
  <si>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</si>
  <si>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</si>
  <si>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</si>
  <si>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</si>
  <si>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</si>
  <si>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</si>
  <si>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</si>
  <si>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</si>
  <si>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</si>
  <si>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</si>
  <si>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</si>
  <si>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</si>
  <si>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</si>
  <si>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</si>
  <si>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</si>
  <si>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</si>
  <si>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</si>
  <si>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</si>
  <si>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</si>
  <si>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</si>
  <si>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</si>
  <si>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</si>
  <si>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</si>
  <si>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</si>
  <si>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</si>
  <si>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</si>
  <si>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</si>
  <si>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</si>
  <si>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</si>
  <si>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</si>
  <si>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</si>
  <si>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</si>
  <si>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</si>
  <si>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</si>
  <si>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</si>
  <si>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</si>
  <si>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</si>
  <si>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</si>
  <si>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</si>
  <si>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</si>
  <si>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</si>
  <si>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</si>
  <si>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</si>
  <si>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</si>
  <si>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</si>
  <si>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</si>
  <si>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</si>
  <si>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</si>
  <si>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</si>
  <si>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</si>
  <si>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</si>
  <si>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</si>
  <si>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</si>
  <si>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</si>
  <si>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</si>
  <si>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</si>
  <si>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</si>
  <si>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</si>
  <si>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</si>
  <si>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</si>
  <si>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</si>
  <si>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</si>
  <si>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</si>
  <si>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</si>
  <si>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</si>
  <si>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</si>
  <si>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</si>
  <si>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</si>
  <si>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</si>
  <si>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</si>
  <si>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</si>
  <si>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</si>
  <si>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</si>
  <si>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</si>
  <si>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</si>
  <si>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</si>
  <si>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</si>
  <si>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</si>
  <si>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</si>
  <si>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</si>
  <si>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</si>
  <si>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</si>
  <si>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</si>
  <si>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</si>
  <si>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</si>
  <si>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</si>
  <si>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</si>
  <si>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</si>
  <si>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</si>
  <si>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</si>
  <si>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</si>
  <si>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</si>
  <si>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</si>
  <si>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</si>
  <si>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</si>
  <si>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</si>
  <si>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</si>
  <si>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</si>
  <si>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</si>
  <si>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</si>
  <si>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</si>
  <si>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</si>
  <si>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</si>
  <si>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</si>
  <si>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</si>
  <si>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</si>
  <si>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</si>
  <si>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</si>
  <si>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</si>
  <si>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</si>
  <si>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</si>
  <si>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</si>
  <si>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</si>
  <si>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</si>
  <si>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</si>
  <si>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</si>
  <si>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</si>
  <si>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</si>
  <si>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</si>
  <si>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</si>
  <si>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</si>
  <si>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</si>
  <si>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</si>
  <si>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</si>
  <si>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</si>
  <si>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</si>
  <si>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</si>
  <si>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</si>
  <si>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</si>
  <si>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</si>
  <si>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</si>
  <si>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</si>
  <si>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</si>
  <si>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</si>
  <si>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</si>
  <si>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</si>
  <si>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</si>
  <si>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</si>
  <si>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</si>
  <si>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</si>
  <si>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</si>
  <si>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</si>
  <si>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</si>
  <si>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</si>
  <si>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</si>
  <si>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</si>
  <si>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</si>
  <si>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</si>
  <si>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</si>
  <si>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</si>
  <si>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</si>
  <si>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</si>
  <si>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</si>
  <si>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</si>
  <si>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</si>
  <si>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</si>
  <si>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</si>
  <si>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</si>
  <si>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</si>
  <si>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</si>
  <si>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</si>
  <si>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</si>
  <si>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</si>
  <si>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</si>
  <si>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</si>
  <si>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</si>
  <si>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</si>
  <si>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</si>
  <si>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</si>
  <si>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</si>
  <si>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</si>
  <si>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</si>
  <si>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</si>
  <si>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</si>
  <si>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</si>
  <si>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</si>
  <si>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</si>
  <si>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</si>
  <si>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</si>
  <si>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</si>
  <si>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</si>
  <si>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</si>
  <si>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</si>
  <si>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</si>
  <si>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</si>
  <si>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</si>
  <si>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</si>
  <si>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</si>
  <si>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</si>
  <si>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</si>
  <si>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</si>
  <si>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</si>
  <si>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</si>
  <si>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</si>
  <si>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</si>
  <si>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</si>
  <si>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</si>
  <si>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</si>
  <si>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</si>
  <si>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</si>
  <si>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</si>
  <si>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</si>
  <si>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</si>
  <si>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</si>
  <si>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</si>
  <si>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</si>
  <si>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</si>
  <si>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</si>
  <si>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</si>
  <si>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</si>
  <si>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</si>
  <si>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</si>
  <si>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</si>
  <si>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</si>
  <si>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</si>
  <si>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</si>
  <si>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</si>
  <si>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</si>
  <si>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</si>
  <si>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</si>
  <si>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</si>
  <si>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</si>
  <si>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</si>
  <si>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</si>
  <si>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</si>
  <si>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</si>
  <si>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</si>
  <si>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</si>
  <si>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</si>
  <si>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</si>
  <si>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</si>
  <si>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</si>
  <si>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</si>
  <si>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</si>
  <si>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</si>
  <si>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</si>
  <si>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</si>
  <si>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</si>
  <si>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</si>
  <si>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</si>
  <si>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</si>
  <si>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</si>
  <si>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</si>
  <si>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</si>
  <si>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</si>
  <si>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</si>
  <si>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</si>
  <si>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</si>
  <si>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</si>
  <si>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</si>
  <si>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</si>
  <si>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</si>
  <si>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</si>
  <si>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</si>
  <si>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</si>
  <si>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</si>
  <si>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</si>
  <si>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</si>
  <si>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</si>
  <si>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</si>
  <si>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</si>
  <si>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</si>
  <si>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</si>
  <si>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</si>
  <si>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</si>
  <si>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</si>
  <si>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</si>
  <si>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</si>
  <si>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</si>
  <si>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</si>
  <si>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</si>
  <si>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</si>
  <si>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</si>
  <si>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</si>
  <si>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</si>
  <si>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</si>
  <si>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</si>
  <si>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</si>
  <si>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</si>
  <si>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</si>
  <si>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</si>
  <si>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</si>
  <si>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</si>
  <si>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</si>
  <si>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</si>
  <si>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</si>
  <si>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</si>
  <si>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</si>
  <si>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</si>
  <si>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</si>
  <si>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</si>
  <si>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</si>
  <si>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</si>
  <si>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</si>
  <si>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</si>
  <si>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</si>
  <si>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</si>
  <si>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</si>
  <si>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</si>
  <si>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</si>
  <si>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</si>
  <si>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</si>
  <si>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</si>
  <si>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</si>
  <si>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</si>
  <si>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</si>
  <si>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</si>
  <si>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</si>
  <si>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</si>
  <si>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</si>
  <si>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</si>
  <si>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</si>
  <si>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</si>
  <si>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</si>
  <si>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</si>
  <si>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</si>
  <si>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</si>
  <si>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</si>
  <si>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</si>
  <si>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</si>
  <si>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</si>
  <si>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</si>
  <si>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</si>
  <si>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</si>
  <si>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</si>
  <si>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</si>
  <si>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</si>
  <si>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</si>
  <si>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</si>
  <si>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</si>
  <si>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</si>
  <si>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</si>
  <si>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</si>
  <si>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</si>
  <si>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</si>
  <si>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</si>
  <si>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</si>
  <si>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</si>
  <si>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</si>
  <si>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</si>
  <si>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</si>
  <si>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</si>
  <si>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</si>
  <si>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</si>
  <si>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</si>
  <si>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</si>
  <si>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</si>
  <si>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</si>
  <si>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</si>
  <si>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</si>
  <si>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</si>
  <si>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</si>
  <si>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</si>
  <si>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</si>
  <si>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</si>
  <si>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</si>
  <si>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</si>
  <si>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</si>
  <si>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</si>
  <si>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</si>
  <si>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</si>
  <si>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</si>
  <si>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</si>
  <si>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</si>
  <si>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</si>
  <si>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</si>
  <si>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</si>
  <si>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</si>
  <si>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</si>
  <si>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</si>
  <si>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</si>
  <si>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</si>
  <si>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</si>
  <si>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</si>
  <si>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</si>
  <si>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</si>
  <si>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</si>
  <si>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</si>
  <si>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</si>
  <si>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</si>
  <si>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</si>
  <si>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</si>
  <si>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</si>
  <si>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</si>
  <si>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</si>
  <si>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</si>
  <si>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</si>
  <si>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</si>
  <si>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</si>
  <si>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</si>
  <si>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</si>
  <si>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</si>
  <si>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</si>
  <si>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</si>
  <si>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</si>
  <si>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</si>
  <si>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</si>
  <si>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</si>
  <si>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</si>
  <si>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</si>
  <si>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</si>
  <si>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</si>
  <si>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</si>
  <si>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</si>
  <si>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</si>
  <si>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</si>
  <si>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</si>
  <si>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</si>
  <si>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</si>
  <si>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</si>
  <si>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</si>
  <si>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</si>
  <si>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</si>
  <si>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</si>
  <si>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</si>
  <si>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</si>
  <si>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</si>
  <si>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</si>
  <si>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</si>
  <si>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</si>
  <si>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</si>
  <si>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</si>
  <si>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</si>
  <si>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</si>
  <si>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</si>
  <si>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</si>
  <si>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</si>
  <si>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</si>
  <si>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</si>
  <si>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</si>
  <si>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</si>
  <si>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</si>
  <si>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</si>
  <si>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</si>
  <si>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</si>
  <si>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</si>
  <si>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</si>
  <si>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</si>
  <si>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</si>
  <si>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</si>
  <si>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</si>
  <si>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</si>
  <si>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</si>
  <si>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</si>
  <si>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</si>
  <si>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</si>
  <si>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</si>
  <si>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</si>
  <si>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</si>
  <si>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</si>
  <si>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</si>
  <si>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</si>
  <si>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</si>
  <si>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</si>
  <si>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</si>
  <si>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</si>
  <si>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</si>
  <si>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</si>
  <si>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</si>
  <si>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</si>
  <si>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</si>
  <si>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</si>
  <si>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</si>
  <si>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</si>
  <si>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</si>
  <si>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</si>
  <si>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</si>
  <si>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</si>
  <si>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</si>
  <si>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</si>
  <si>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</si>
  <si>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</si>
  <si>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</si>
  <si>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</si>
  <si>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</si>
  <si>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</si>
  <si>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</si>
  <si>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</si>
  <si>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</si>
  <si>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</si>
  <si>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</si>
  <si>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</si>
  <si>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</si>
  <si>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</si>
  <si>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</si>
  <si>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</si>
  <si>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</si>
  <si>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</si>
  <si>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</si>
  <si>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</si>
  <si>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</si>
  <si>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</si>
  <si>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</si>
  <si>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</si>
  <si>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</si>
  <si>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</si>
  <si>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</si>
  <si>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</si>
  <si>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</si>
  <si>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</si>
  <si>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</si>
  <si>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</si>
  <si>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</si>
  <si>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</si>
  <si>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</si>
  <si>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</si>
  <si>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</si>
  <si>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</si>
  <si>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</si>
  <si>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</si>
  <si>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</si>
  <si>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</si>
  <si>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</si>
  <si>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</si>
  <si>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</si>
  <si>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</si>
  <si>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</si>
  <si>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</si>
  <si>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</si>
  <si>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</si>
  <si>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</si>
  <si>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</si>
  <si>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</si>
  <si>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</si>
  <si>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</si>
  <si>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</si>
  <si>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</si>
  <si>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</si>
  <si>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</si>
  <si>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</si>
  <si>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</si>
  <si>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</si>
  <si>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</si>
  <si>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</si>
  <si>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</si>
  <si>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</si>
  <si>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</si>
  <si>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</si>
  <si>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</si>
  <si>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</si>
  <si>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</si>
  <si>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</si>
  <si>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</si>
  <si>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</si>
  <si>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</si>
  <si>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</si>
  <si>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</si>
  <si>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</si>
  <si>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</si>
  <si>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</si>
  <si>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</si>
  <si>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</si>
  <si>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</si>
  <si>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</si>
  <si>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</si>
  <si>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</si>
  <si>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</si>
  <si>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</si>
  <si>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</si>
  <si>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</si>
  <si>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</si>
  <si>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</si>
  <si>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</si>
  <si>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</si>
  <si>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</si>
  <si>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</si>
  <si>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</si>
  <si>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</si>
  <si>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</si>
  <si>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</si>
  <si>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</si>
  <si>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</si>
  <si>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</si>
  <si>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</si>
  <si>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</si>
  <si>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</si>
  <si>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</si>
  <si>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</si>
  <si>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</si>
  <si>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</si>
  <si>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</si>
  <si>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</si>
  <si>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</si>
  <si>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</si>
  <si>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</si>
  <si>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</si>
  <si>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</si>
  <si>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</si>
  <si>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</si>
  <si>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</si>
  <si>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</si>
  <si>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</si>
  <si>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</si>
  <si>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</si>
  <si>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</si>
  <si>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</si>
  <si>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</si>
  <si>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</si>
  <si>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</si>
  <si>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</si>
  <si>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</si>
  <si>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</si>
  <si>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</si>
  <si>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</si>
  <si>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</si>
  <si>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</si>
  <si>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</si>
  <si>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</si>
  <si>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</si>
  <si>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</si>
  <si>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</si>
  <si>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</si>
  <si>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</si>
  <si>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</si>
  <si>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</si>
  <si>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</si>
  <si>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</si>
  <si>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</si>
  <si>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</si>
  <si>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</si>
  <si>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</si>
  <si>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</si>
  <si>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</si>
  <si>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</si>
  <si>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</si>
  <si>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</si>
  <si>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</si>
  <si>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</si>
  <si>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</si>
  <si>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</si>
  <si>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</si>
  <si>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</si>
  <si>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</si>
  <si>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</si>
  <si>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</si>
  <si>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</si>
  <si>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</si>
  <si>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</si>
  <si>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</si>
  <si>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</si>
  <si>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</si>
  <si>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</si>
  <si>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</si>
  <si>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</si>
  <si>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</si>
  <si>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</si>
  <si>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</si>
  <si>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</si>
  <si>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</si>
  <si>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</si>
  <si>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</si>
  <si>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</si>
  <si>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</si>
  <si>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</si>
  <si>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</si>
  <si>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</si>
  <si>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</si>
  <si>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</si>
  <si>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</si>
  <si>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</si>
  <si>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</si>
  <si>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</si>
  <si>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</si>
  <si>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</si>
  <si>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</si>
  <si>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</si>
  <si>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</si>
  <si>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</si>
  <si>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</si>
  <si>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</si>
  <si>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</si>
  <si>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</si>
  <si>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</si>
  <si>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</si>
  <si>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</si>
  <si>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</si>
  <si>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</si>
  <si>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</si>
  <si>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</si>
  <si>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</si>
  <si>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</si>
  <si>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</si>
  <si>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</si>
  <si>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</si>
  <si>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</si>
  <si>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</si>
  <si>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</si>
  <si>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</si>
  <si>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</si>
  <si>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</si>
  <si>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</si>
  <si>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</si>
  <si>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</si>
  <si>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</si>
  <si>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</si>
  <si>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</si>
  <si>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</si>
  <si>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</si>
  <si>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</si>
  <si>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</si>
  <si>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</si>
  <si>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</si>
  <si>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</si>
  <si>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</si>
  <si>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</si>
  <si>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</si>
  <si>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</si>
  <si>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</si>
  <si>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</si>
  <si>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</si>
  <si>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</si>
  <si>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</si>
  <si>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</si>
  <si>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</si>
  <si>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</si>
  <si>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</si>
  <si>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</si>
  <si>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</si>
  <si>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</si>
  <si>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</si>
  <si>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</si>
  <si>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</si>
  <si>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</si>
  <si>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</si>
  <si>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</si>
  <si>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</si>
  <si>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</si>
  <si>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</si>
  <si>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</si>
  <si>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</si>
  <si>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</si>
  <si>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</si>
  <si>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</si>
  <si>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</si>
  <si>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</si>
  <si>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</si>
  <si>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</si>
  <si>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</si>
  <si>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</si>
  <si>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</si>
  <si>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</si>
  <si>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</si>
  <si>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</si>
  <si>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</si>
  <si>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</si>
  <si>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</si>
  <si>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</si>
  <si>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</si>
  <si>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</si>
  <si>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</si>
  <si>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</si>
  <si>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</si>
  <si>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</si>
  <si>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</si>
  <si>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</si>
  <si>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</si>
  <si>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</si>
  <si>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</si>
  <si>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</si>
  <si>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</si>
  <si>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</si>
  <si>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</si>
  <si>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</si>
  <si>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</si>
  <si>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</si>
  <si>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</si>
  <si>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</si>
  <si>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</si>
  <si>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</si>
  <si>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</si>
  <si>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</si>
  <si>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</si>
  <si>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</si>
  <si>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</si>
  <si>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</si>
  <si>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</si>
  <si>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</si>
  <si>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</si>
  <si>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</si>
  <si>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</si>
  <si>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</si>
  <si>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</si>
  <si>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</si>
  <si>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</si>
  <si>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</si>
  <si>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</si>
  <si>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</si>
  <si>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</si>
  <si>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</si>
  <si>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</si>
  <si>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</si>
  <si>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</si>
  <si>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</si>
  <si>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</si>
  <si>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</si>
  <si>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</si>
  <si>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</si>
  <si>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</si>
  <si>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</si>
  <si>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</si>
  <si>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</si>
  <si>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</si>
  <si>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</si>
  <si>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</si>
  <si>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</si>
  <si>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</si>
  <si>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</si>
  <si>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</si>
  <si>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</si>
  <si>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</si>
  <si>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</si>
  <si>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</si>
  <si>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</si>
  <si>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</si>
  <si>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</si>
  <si>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</si>
  <si>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</si>
  <si>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</si>
  <si>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</si>
  <si>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</si>
  <si>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</si>
  <si>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</si>
  <si>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</si>
  <si>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</si>
  <si>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</si>
  <si>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</si>
  <si>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</si>
  <si>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</si>
  <si>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</si>
  <si>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</si>
  <si>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</si>
  <si>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</si>
  <si>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</si>
  <si>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</si>
  <si>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</si>
  <si>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</si>
  <si>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</si>
  <si>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</si>
  <si>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</si>
  <si>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</si>
  <si>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</si>
  <si>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</si>
  <si>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</si>
  <si>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</si>
  <si>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</si>
  <si>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</si>
  <si>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</si>
  <si>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</si>
  <si>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</si>
  <si>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</si>
  <si>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</si>
  <si>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</si>
  <si>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</si>
  <si>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</si>
  <si>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</si>
  <si>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</si>
  <si>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</si>
  <si>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</si>
  <si>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</si>
  <si>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</si>
  <si>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</si>
  <si>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</si>
  <si>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</si>
  <si>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</si>
  <si>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</si>
  <si>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</si>
  <si>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</si>
  <si>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</si>
  <si>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</si>
  <si>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</si>
  <si>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</si>
  <si>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</si>
  <si>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</si>
  <si>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</si>
  <si>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</si>
  <si>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</si>
  <si>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</si>
  <si>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</si>
  <si>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</si>
  <si>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</si>
  <si>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</si>
  <si>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</si>
  <si>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</si>
  <si>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</si>
  <si>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</si>
  <si>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</si>
  <si>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</si>
  <si>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</si>
  <si>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</si>
  <si>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</si>
  <si>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</si>
  <si>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</si>
  <si>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</si>
  <si>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</si>
  <si>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</si>
  <si>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</si>
  <si>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</si>
  <si>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</si>
  <si>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</si>
  <si>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</si>
  <si>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</si>
  <si>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</si>
  <si>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</si>
  <si>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</si>
  <si>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</si>
  <si>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</si>
  <si>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</si>
  <si>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</si>
  <si>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</si>
  <si>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</si>
  <si>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</si>
  <si>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</si>
  <si>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</si>
  <si>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</si>
  <si>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</si>
  <si>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</si>
  <si>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</si>
  <si>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</si>
  <si>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</si>
  <si>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</si>
  <si>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</si>
  <si>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</si>
  <si>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</si>
  <si>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</si>
  <si>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</si>
  <si>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</si>
  <si>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</si>
  <si>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</si>
  <si>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</si>
  <si>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</si>
  <si>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</si>
  <si>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</si>
  <si>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</si>
  <si>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</si>
  <si>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</si>
  <si>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</si>
  <si>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</si>
  <si>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</si>
  <si>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</si>
  <si>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</si>
  <si>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</si>
  <si>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</si>
  <si>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</si>
  <si>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</si>
  <si>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</si>
  <si>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</si>
  <si>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</si>
  <si>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</si>
  <si>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</si>
  <si>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</si>
  <si>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</si>
  <si>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</si>
  <si>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</si>
  <si>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</si>
  <si>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</si>
  <si>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</si>
  <si>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</si>
  <si>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</si>
  <si>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</si>
  <si>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</si>
  <si>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</si>
  <si>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</si>
  <si>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</si>
  <si>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</si>
  <si>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</si>
  <si>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</si>
  <si>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</si>
  <si>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</si>
  <si>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</si>
  <si>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</si>
  <si>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</si>
  <si>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</si>
  <si>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</si>
  <si>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</si>
  <si>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</si>
  <si>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</si>
  <si>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</si>
  <si>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</si>
  <si>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</si>
  <si>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</si>
  <si>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</si>
  <si>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</si>
  <si>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</si>
  <si>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</si>
  <si>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</si>
  <si>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</si>
  <si>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</si>
  <si>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</si>
  <si>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</si>
  <si>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</si>
  <si>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</si>
  <si>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</si>
  <si>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</si>
  <si>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</si>
  <si>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</si>
  <si>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</si>
  <si>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</si>
  <si>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</si>
  <si>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</si>
  <si>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</si>
  <si>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</si>
  <si>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</si>
  <si>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</si>
  <si>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</si>
  <si>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</si>
  <si>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</si>
  <si>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</si>
  <si>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</si>
  <si>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</si>
  <si>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</si>
  <si>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</si>
  <si>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</si>
  <si>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</si>
  <si>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</si>
  <si>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</si>
  <si>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</si>
  <si>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</si>
  <si>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</si>
  <si>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</si>
  <si>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</si>
  <si>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</si>
  <si>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</si>
  <si>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</si>
  <si>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</si>
  <si>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</si>
  <si>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</si>
  <si>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</si>
  <si>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</si>
  <si>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</si>
  <si>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</si>
  <si>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</si>
  <si>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</si>
  <si>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</si>
  <si>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</si>
  <si>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</si>
  <si>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</si>
  <si>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</si>
  <si>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</si>
  <si>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</si>
  <si>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</si>
  <si>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</si>
  <si>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</si>
  <si>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</si>
  <si>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</si>
  <si>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</si>
  <si>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</si>
  <si>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</si>
  <si>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</si>
  <si>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</si>
  <si>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</si>
  <si>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</si>
  <si>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</si>
  <si>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</si>
  <si>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</si>
  <si>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</si>
  <si>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</si>
  <si>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</si>
  <si>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</si>
  <si>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</si>
  <si>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</si>
  <si>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</si>
  <si>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</si>
  <si>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</si>
  <si>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</si>
  <si>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</si>
  <si>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</si>
  <si>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</si>
  <si>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</si>
  <si>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</si>
  <si>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</si>
  <si>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</si>
  <si>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</si>
  <si>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</si>
  <si>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</si>
  <si>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</si>
  <si>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</si>
  <si>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</si>
  <si>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</si>
  <si>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</si>
  <si>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</si>
  <si>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</si>
  <si>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</si>
  <si>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</si>
  <si>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</si>
  <si>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</si>
  <si>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</si>
  <si>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</si>
  <si>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</si>
  <si>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</si>
  <si>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</si>
  <si>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</si>
  <si>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</si>
  <si>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</si>
  <si>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</si>
  <si>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</si>
  <si>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</si>
  <si>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</si>
  <si>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</si>
  <si>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</si>
  <si>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</si>
  <si>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</si>
  <si>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</si>
  <si>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</si>
  <si>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</si>
  <si>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</si>
  <si>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</si>
  <si>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</si>
  <si>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</si>
  <si>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</si>
  <si>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</si>
  <si>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</si>
  <si>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</si>
  <si>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</si>
  <si>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</si>
  <si>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</si>
  <si>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</si>
  <si>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</si>
  <si>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</si>
  <si>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</si>
  <si>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</si>
  <si>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</si>
  <si>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</si>
  <si>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</si>
  <si>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</si>
  <si>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</si>
  <si>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</si>
  <si>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</si>
  <si>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</si>
  <si>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</si>
  <si>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</si>
  <si>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</si>
  <si>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</si>
  <si>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</si>
  <si>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</si>
  <si>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</si>
  <si>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</si>
  <si>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</si>
  <si>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</si>
  <si>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</si>
  <si>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</si>
  <si>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</si>
  <si>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</si>
  <si>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</si>
  <si>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</si>
  <si>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</si>
  <si>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</si>
  <si>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</si>
  <si>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</si>
  <si>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</si>
  <si>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</si>
  <si>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</si>
  <si>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</si>
  <si>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</si>
  <si>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</si>
  <si>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</si>
  <si>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</si>
  <si>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</si>
  <si>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</si>
  <si>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</si>
  <si>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</si>
  <si>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</si>
  <si>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</si>
  <si>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</si>
  <si>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</si>
  <si>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</si>
  <si>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</si>
  <si>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</si>
  <si>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</si>
  <si>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</si>
  <si>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</si>
  <si>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</si>
  <si>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</si>
  <si>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</si>
  <si>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</si>
  <si>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</si>
  <si>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</si>
  <si>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</si>
  <si>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</si>
  <si>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</si>
  <si>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</si>
  <si>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</si>
  <si>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</si>
  <si>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</si>
  <si>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</si>
  <si>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</si>
  <si>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</si>
  <si>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</si>
  <si>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</si>
  <si>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</si>
  <si>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</si>
  <si>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</si>
  <si>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</si>
  <si>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</si>
  <si>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</si>
  <si>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</si>
  <si>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</si>
  <si>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</si>
  <si>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</si>
  <si>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</si>
  <si>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</si>
  <si>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</si>
  <si>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</si>
  <si>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</si>
  <si>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</si>
  <si>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</si>
  <si>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</si>
  <si>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</si>
  <si>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</si>
  <si>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</si>
  <si>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</si>
  <si>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</si>
  <si>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</si>
  <si>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</si>
  <si>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</si>
  <si>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</si>
  <si>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</si>
  <si>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</si>
  <si>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</si>
  <si>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</si>
  <si>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</si>
  <si>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</si>
  <si>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</si>
  <si>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</si>
  <si>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</si>
  <si>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</si>
  <si>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</si>
  <si>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</si>
  <si>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</si>
  <si>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</si>
  <si>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</si>
  <si>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</si>
  <si>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</si>
  <si>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</si>
  <si>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</si>
  <si>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</si>
  <si>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</si>
  <si>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</si>
  <si>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</si>
  <si>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</si>
  <si>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</si>
  <si>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</si>
  <si>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</si>
  <si>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</si>
  <si>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</si>
  <si>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</si>
  <si>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</si>
  <si>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</si>
  <si>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</si>
  <si>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</si>
  <si>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</si>
  <si>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</si>
  <si>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</si>
  <si>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</si>
  <si>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</si>
  <si>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</si>
  <si>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</si>
  <si>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</si>
  <si>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</si>
  <si>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</si>
  <si>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</si>
  <si>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</si>
  <si>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</si>
  <si>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</si>
  <si>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</si>
  <si>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</si>
  <si>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</si>
  <si>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</si>
  <si>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</si>
  <si>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</si>
  <si>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</si>
  <si>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</si>
  <si>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</si>
  <si>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</si>
  <si>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</si>
  <si>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</si>
  <si>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</si>
  <si>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</si>
  <si>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</si>
  <si>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</si>
  <si>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</si>
  <si>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</si>
  <si>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</si>
  <si>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</si>
  <si>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</si>
  <si>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</si>
  <si>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</si>
  <si>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</si>
  <si>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</si>
  <si>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</si>
  <si>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</si>
  <si>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</si>
  <si>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</si>
  <si>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</si>
  <si>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</si>
  <si>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</si>
  <si>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</si>
  <si>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</si>
  <si>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</si>
  <si>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</si>
  <si>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</si>
  <si>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</si>
  <si>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</si>
  <si>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</si>
  <si>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</si>
  <si>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</si>
  <si>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</si>
  <si>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</si>
  <si>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</si>
  <si>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</si>
  <si>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</si>
  <si>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</si>
  <si>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</si>
  <si>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</si>
  <si>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</si>
  <si>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</si>
  <si>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</si>
  <si>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</si>
  <si>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</si>
  <si>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</si>
  <si>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</si>
  <si>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</si>
  <si>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</si>
  <si>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</si>
  <si>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</si>
  <si>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</si>
  <si>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</si>
  <si>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</si>
  <si>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</si>
  <si>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</si>
  <si>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</si>
  <si>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</si>
  <si>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</si>
  <si>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</si>
  <si>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</si>
  <si>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</si>
  <si>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</si>
  <si>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</si>
  <si>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</si>
  <si>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</si>
  <si>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</si>
  <si>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</si>
  <si>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</si>
  <si>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</si>
  <si>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</si>
  <si>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</si>
  <si>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</si>
  <si>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</si>
  <si>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</si>
  <si>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</si>
  <si>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</si>
  <si>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</si>
  <si>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</si>
  <si>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</si>
  <si>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</si>
  <si>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</si>
  <si>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</si>
  <si>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</si>
  <si>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</si>
  <si>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</si>
  <si>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</si>
  <si>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</si>
  <si>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</si>
  <si>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</si>
  <si>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</si>
  <si>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</si>
  <si>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</si>
  <si>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</si>
  <si>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</si>
  <si>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</si>
  <si>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</si>
  <si>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</si>
  <si>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</si>
  <si>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</si>
  <si>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</si>
  <si>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</si>
  <si>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</si>
  <si>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</si>
  <si>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</si>
  <si>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</si>
  <si>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</si>
  <si>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</si>
  <si>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</si>
  <si>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</si>
  <si>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</si>
  <si>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</si>
  <si>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</si>
  <si>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</si>
  <si>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</si>
  <si>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</si>
  <si>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</si>
  <si>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</si>
  <si>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</si>
  <si>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</si>
  <si>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</si>
  <si>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</si>
  <si>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</si>
  <si>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</si>
  <si>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</si>
  <si>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</si>
  <si>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</si>
  <si>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</si>
  <si>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</si>
  <si>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</si>
  <si>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</si>
  <si>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</si>
  <si>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</si>
  <si>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</si>
  <si>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</si>
  <si>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</si>
  <si>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</si>
  <si>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</si>
  <si>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</si>
  <si>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</si>
  <si>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</si>
  <si>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</si>
  <si>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</si>
  <si>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</si>
  <si>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</si>
  <si>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</si>
  <si>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</si>
  <si>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</si>
  <si>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</si>
  <si>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</si>
  <si>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</si>
  <si>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</si>
  <si>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</si>
  <si>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</si>
  <si>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</si>
  <si>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</si>
  <si>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</si>
  <si>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</si>
  <si>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</si>
  <si>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</si>
  <si>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</si>
  <si>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</si>
  <si>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</si>
  <si>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</si>
  <si>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</si>
  <si>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</si>
  <si>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</si>
  <si>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</si>
  <si>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</si>
  <si>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</si>
  <si>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</si>
  <si>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</si>
  <si>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</si>
  <si>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</si>
  <si>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</si>
  <si>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</si>
  <si>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</si>
  <si>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</si>
  <si>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</si>
  <si>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</si>
  <si>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</si>
  <si>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</si>
  <si>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</si>
  <si>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</si>
  <si>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</si>
  <si>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</si>
  <si>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</si>
  <si>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</si>
  <si>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</si>
  <si>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</si>
  <si>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</si>
  <si>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</si>
  <si>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</si>
  <si>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</si>
  <si>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</si>
  <si>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</si>
  <si>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</si>
  <si>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</si>
  <si>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</si>
  <si>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</si>
  <si>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</si>
  <si>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</si>
  <si>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</si>
  <si>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</si>
  <si>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</si>
  <si>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</si>
  <si>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</si>
  <si>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</si>
  <si>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</si>
  <si>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</si>
  <si>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</si>
  <si>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</si>
  <si>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</si>
  <si>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</si>
  <si>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</si>
  <si>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</si>
  <si>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</si>
  <si>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</si>
  <si>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</si>
  <si>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</si>
  <si>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</si>
  <si>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</si>
  <si>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</si>
  <si>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</si>
  <si>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</si>
  <si>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</si>
  <si>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</si>
  <si>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</si>
  <si>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</si>
  <si>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</si>
  <si>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</si>
  <si>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</si>
  <si>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</si>
  <si>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</si>
  <si>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</si>
  <si>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</si>
  <si>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</si>
  <si>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</si>
  <si>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</si>
  <si>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</si>
  <si>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</si>
  <si>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</si>
  <si>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</si>
  <si>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</si>
  <si>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</si>
  <si>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</si>
  <si>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</si>
  <si>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</si>
  <si>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</si>
  <si>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</si>
  <si>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</si>
  <si>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</si>
  <si>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</si>
  <si>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</si>
  <si>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</si>
  <si>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</si>
  <si>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</si>
  <si>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</si>
  <si>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</si>
  <si>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</si>
  <si>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</si>
  <si>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</si>
  <si>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</si>
  <si>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</si>
  <si>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</si>
  <si>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</si>
  <si>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</si>
  <si>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</si>
  <si>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</si>
  <si>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</si>
  <si>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</si>
  <si>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</si>
  <si>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</si>
  <si>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</si>
  <si>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</si>
  <si>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</si>
  <si>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</si>
  <si>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</si>
  <si>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</si>
  <si>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</si>
  <si>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</si>
  <si>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</si>
  <si>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</si>
  <si>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</si>
  <si>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</si>
  <si>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</si>
  <si>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</si>
  <si>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</si>
  <si>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</si>
  <si>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</si>
  <si>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</si>
  <si>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</si>
  <si>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</si>
  <si>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</si>
  <si>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</si>
  <si>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</si>
  <si>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</si>
  <si>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</si>
  <si>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</si>
  <si>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</si>
  <si>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</si>
  <si>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</si>
  <si>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</si>
  <si>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</si>
  <si>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</si>
  <si>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</si>
  <si>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</si>
  <si>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</si>
  <si>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</si>
  <si>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</si>
  <si>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</si>
  <si>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</si>
  <si>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</si>
  <si>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</si>
  <si>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</si>
  <si>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</si>
  <si>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</si>
  <si>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</si>
  <si>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</si>
  <si>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</si>
  <si>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</si>
  <si>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</si>
  <si>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</si>
  <si>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</si>
  <si>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</si>
  <si>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</si>
  <si>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</si>
  <si>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</si>
  <si>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</si>
  <si>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</si>
  <si>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</si>
  <si>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</si>
  <si>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</si>
  <si>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</si>
  <si>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</si>
  <si>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</si>
  <si>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</si>
  <si>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</si>
  <si>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</si>
  <si>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</si>
  <si>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</si>
  <si>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</si>
  <si>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</si>
  <si>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</si>
  <si>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</si>
  <si>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</si>
  <si>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</si>
  <si>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</si>
  <si>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</si>
  <si>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</si>
  <si>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</si>
  <si>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</si>
  <si>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</si>
  <si>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</si>
  <si>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</si>
  <si>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</si>
  <si>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</si>
  <si>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</si>
  <si>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</si>
  <si>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</si>
  <si>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</si>
  <si>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</si>
  <si>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</si>
  <si>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</si>
  <si>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</si>
  <si>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</si>
  <si>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</si>
  <si>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</si>
  <si>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</si>
  <si>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</si>
  <si>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</si>
  <si>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</si>
  <si>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</si>
  <si>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</si>
  <si>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</si>
  <si>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</si>
  <si>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</si>
  <si>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</si>
  <si>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</si>
  <si>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</si>
  <si>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</si>
  <si>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</si>
  <si>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</si>
  <si>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</si>
  <si>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</si>
  <si>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</si>
  <si>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</si>
  <si>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</si>
  <si>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</si>
  <si>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</si>
  <si>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</si>
  <si>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</si>
  <si>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</si>
  <si>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</si>
  <si>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</si>
  <si>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</si>
  <si>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</si>
  <si>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</si>
  <si>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</si>
  <si>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</si>
  <si>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</si>
  <si>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</si>
  <si>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</si>
  <si>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</si>
  <si>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</si>
  <si>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</si>
  <si>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</si>
  <si>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</si>
  <si>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</si>
  <si>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</si>
  <si>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</si>
  <si>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</si>
  <si>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</si>
  <si>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</si>
  <si>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</si>
  <si>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</si>
  <si>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</si>
  <si>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</si>
  <si>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</si>
  <si>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</si>
  <si>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</si>
  <si>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</si>
  <si>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</si>
  <si>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</si>
  <si>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</si>
  <si>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</si>
  <si>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</si>
  <si>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</si>
  <si>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</si>
  <si>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</si>
  <si>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</si>
  <si>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</si>
  <si>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</si>
  <si>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</si>
  <si>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</si>
  <si>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</si>
  <si>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</si>
  <si>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</si>
  <si>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</si>
  <si>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</si>
  <si>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</si>
  <si>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</si>
  <si>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</si>
  <si>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</si>
  <si>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</si>
  <si>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</si>
  <si>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</si>
  <si>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</si>
  <si>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</si>
  <si>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</si>
  <si>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</si>
  <si>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</si>
  <si>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</si>
  <si>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</si>
  <si>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</si>
  <si>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</si>
  <si>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</si>
  <si>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</si>
  <si>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</si>
  <si>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</si>
  <si>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</si>
  <si>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</si>
  <si>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</si>
  <si>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</si>
  <si>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</si>
  <si>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</si>
  <si>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</si>
  <si>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</si>
  <si>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</si>
  <si>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</si>
  <si>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</si>
  <si>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</si>
  <si>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</si>
  <si>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</si>
  <si>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</si>
  <si>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</si>
  <si>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</si>
  <si>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</si>
  <si>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</si>
  <si>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</si>
  <si>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</si>
  <si>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</si>
  <si>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</si>
  <si>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</si>
  <si>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</si>
  <si>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</si>
  <si>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</si>
  <si>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</si>
  <si>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</si>
  <si>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</si>
  <si>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</si>
  <si>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</si>
  <si>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</si>
  <si>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</si>
  <si>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</si>
  <si>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</si>
  <si>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</si>
  <si>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</si>
  <si>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</si>
  <si>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</si>
  <si>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</si>
  <si>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</si>
  <si>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</si>
  <si>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</si>
  <si>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</si>
  <si>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</si>
  <si>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</si>
  <si>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</si>
  <si>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</si>
  <si>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</si>
  <si>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</si>
  <si>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</si>
  <si>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</si>
  <si>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</si>
  <si>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</si>
  <si>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</si>
  <si>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</si>
  <si>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</si>
  <si>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</si>
  <si>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</si>
  <si>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</si>
  <si>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</si>
  <si>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</si>
  <si>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</si>
  <si>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</si>
  <si>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</si>
  <si>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</si>
  <si>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</si>
  <si>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</si>
  <si>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</si>
  <si>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</si>
  <si>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</si>
  <si>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</si>
  <si>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</si>
  <si>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</si>
  <si>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</si>
  <si>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</si>
  <si>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</si>
  <si>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</si>
  <si>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</si>
  <si>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</si>
  <si>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</si>
  <si>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</si>
  <si>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</si>
  <si>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</si>
  <si>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</si>
  <si>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</si>
  <si>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</si>
  <si>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</si>
  <si>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</si>
  <si>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</si>
  <si>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</si>
  <si>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</si>
  <si>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</si>
  <si>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</si>
  <si>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</si>
  <si>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</si>
  <si>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</si>
  <si>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</si>
  <si>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</si>
  <si>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</si>
  <si>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</si>
  <si>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</si>
  <si>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</si>
  <si>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</si>
  <si>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</si>
  <si>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</si>
  <si>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</si>
  <si>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</si>
  <si>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</si>
  <si>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</si>
  <si>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</si>
  <si>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</si>
  <si>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</si>
  <si>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</si>
  <si>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</si>
  <si>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</si>
  <si>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</si>
  <si>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</si>
  <si>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</si>
  <si>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</si>
  <si>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</si>
  <si>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</si>
  <si>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</si>
  <si>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</si>
  <si>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</si>
  <si>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</si>
  <si>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</si>
  <si>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</si>
  <si>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</si>
  <si>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</si>
  <si>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</si>
  <si>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</si>
  <si>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</si>
  <si>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</si>
  <si>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</si>
  <si>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</si>
  <si>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</si>
  <si>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</si>
  <si>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</si>
  <si>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</si>
  <si>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</si>
  <si>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</si>
  <si>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</si>
  <si>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</si>
  <si>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</si>
  <si>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</si>
  <si>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</si>
  <si>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</si>
  <si>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</si>
  <si>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</si>
  <si>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</si>
  <si>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</si>
  <si>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</si>
  <si>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</si>
  <si>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</si>
  <si>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</si>
  <si>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</si>
  <si>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</si>
  <si>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</si>
  <si>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</si>
  <si>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</si>
  <si>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</si>
  <si>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</si>
  <si>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</si>
  <si>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</si>
  <si>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</si>
  <si>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</si>
  <si>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</si>
  <si>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</si>
  <si>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</si>
  <si>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</si>
  <si>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</si>
  <si>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</si>
  <si>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</si>
  <si>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</si>
  <si>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</si>
  <si>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</si>
  <si>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</si>
  <si>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</si>
  <si>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</si>
  <si>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</si>
  <si>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</si>
  <si>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</si>
  <si>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</si>
  <si>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</si>
  <si>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</si>
  <si>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</si>
  <si>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</si>
  <si>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</si>
  <si>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</si>
  <si>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</si>
  <si>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</si>
  <si>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</si>
  <si>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</si>
  <si>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</si>
  <si>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</si>
  <si>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</si>
  <si>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</si>
  <si>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</si>
  <si>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</si>
  <si>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</si>
  <si>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</si>
  <si>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</si>
  <si>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</si>
  <si>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</si>
  <si>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</si>
  <si>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</si>
  <si>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</si>
  <si>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</si>
  <si>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</si>
  <si>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</si>
  <si>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</si>
  <si>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</si>
  <si>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</si>
  <si>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</si>
  <si>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</si>
  <si>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</si>
  <si>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</si>
  <si>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</si>
  <si>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</si>
  <si>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</si>
  <si>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</si>
  <si>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</si>
  <si>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</si>
  <si>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</si>
  <si>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</si>
  <si>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</si>
  <si>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</si>
  <si>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</si>
  <si>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</si>
  <si>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</si>
  <si>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</si>
  <si>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</si>
  <si>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</si>
  <si>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</si>
  <si>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</si>
  <si>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</si>
  <si>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</si>
  <si>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</si>
  <si>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</si>
  <si>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</si>
  <si>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</si>
  <si>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</si>
  <si>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</si>
  <si>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</si>
  <si>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</si>
  <si>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</si>
  <si>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</si>
  <si>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</si>
  <si>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</si>
  <si>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</si>
  <si>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</si>
  <si>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</si>
  <si>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</si>
  <si>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</si>
  <si>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</si>
  <si>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</si>
  <si>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</si>
  <si>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</si>
  <si>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</si>
  <si>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</si>
  <si>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</si>
  <si>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</si>
  <si>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</si>
  <si>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</si>
  <si>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</si>
  <si>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</si>
  <si>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</si>
  <si>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</si>
  <si>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</si>
  <si>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</si>
  <si>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</si>
  <si>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</si>
  <si>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</si>
  <si>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</si>
  <si>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</si>
  <si>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</si>
  <si>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</si>
  <si>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</si>
  <si>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</si>
  <si>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</si>
  <si>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</si>
  <si>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</si>
  <si>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</si>
  <si>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</si>
  <si>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</si>
  <si>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</si>
  <si>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</si>
  <si>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</si>
  <si>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</si>
  <si>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</si>
  <si>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</si>
  <si>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</si>
  <si>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</si>
  <si>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</si>
  <si>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</si>
  <si>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</si>
  <si>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</si>
  <si>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</si>
  <si>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</si>
  <si>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</si>
  <si>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</si>
  <si>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</si>
  <si>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</si>
  <si>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</si>
  <si>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</si>
  <si>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</si>
  <si>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</si>
  <si>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</si>
  <si>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</si>
  <si>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</si>
  <si>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</si>
  <si>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</si>
  <si>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</si>
  <si>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</si>
  <si>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</si>
  <si>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</si>
  <si>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</si>
  <si>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</si>
  <si>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</si>
  <si>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</si>
  <si>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</si>
  <si>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</si>
  <si>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</si>
  <si>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</si>
  <si>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</si>
  <si>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</si>
  <si>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</si>
  <si>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</si>
  <si>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</si>
  <si>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</si>
  <si>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</si>
  <si>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</si>
  <si>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</si>
  <si>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</si>
  <si>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</si>
  <si>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</si>
  <si>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</si>
  <si>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</si>
  <si>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</si>
  <si>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</si>
  <si>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</si>
  <si>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</si>
  <si>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</si>
  <si>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</si>
  <si>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</si>
  <si>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</si>
  <si>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</si>
  <si>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</si>
  <si>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</si>
  <si>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</si>
  <si>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</si>
  <si>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</si>
  <si>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</si>
  <si>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</si>
  <si>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</si>
  <si>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</si>
  <si>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</si>
  <si>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</si>
  <si>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</si>
  <si>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</si>
  <si>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</si>
  <si>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</si>
  <si>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</si>
  <si>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</si>
  <si>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</si>
  <si>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</si>
  <si>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</si>
  <si>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</si>
  <si>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</si>
  <si>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</si>
  <si>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</si>
  <si>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</si>
  <si>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</si>
  <si>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</si>
  <si>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</si>
  <si>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</si>
  <si>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</si>
  <si>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</si>
  <si>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</si>
  <si>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</si>
  <si>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</si>
  <si>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</si>
  <si>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</si>
  <si>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</si>
  <si>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</si>
  <si>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</si>
  <si>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</si>
  <si>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</si>
  <si>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</si>
  <si>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</si>
  <si>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</si>
  <si>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</si>
  <si>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</si>
  <si>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</si>
  <si>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</si>
  <si>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</si>
  <si>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</si>
  <si>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</si>
  <si>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</si>
  <si>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</si>
  <si>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</si>
  <si>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</si>
  <si>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</si>
  <si>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</si>
  <si>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</si>
  <si>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</si>
  <si>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</si>
  <si>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</si>
  <si>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</si>
  <si>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</si>
  <si>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</si>
  <si>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</si>
  <si>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</si>
  <si>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</si>
  <si>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</si>
  <si>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</si>
  <si>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</si>
  <si>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</si>
  <si>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</si>
  <si>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</si>
  <si>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</si>
  <si>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</si>
  <si>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</si>
  <si>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</si>
  <si>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</si>
  <si>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</si>
  <si>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</si>
  <si>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</si>
  <si>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</si>
  <si>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</si>
  <si>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</si>
  <si>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</si>
  <si>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</si>
  <si>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</si>
  <si>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</si>
  <si>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</si>
  <si>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</si>
  <si>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</si>
  <si>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</si>
  <si>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</si>
  <si>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</si>
  <si>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</si>
  <si>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</si>
  <si>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</si>
  <si>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</si>
  <si>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</si>
  <si>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</si>
  <si>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</si>
  <si>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</si>
  <si>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</si>
  <si>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</si>
  <si>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</si>
  <si>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</si>
  <si>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</si>
  <si>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</si>
  <si>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</si>
  <si>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</si>
  <si>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</si>
  <si>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</si>
  <si>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</si>
  <si>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</si>
  <si>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</si>
  <si>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</si>
  <si>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</si>
  <si>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</si>
  <si>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</si>
  <si>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</si>
  <si>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</si>
  <si>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</si>
  <si>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</si>
  <si>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</si>
  <si>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</si>
  <si>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</si>
  <si>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</si>
  <si>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</si>
  <si>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</si>
  <si>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</si>
  <si>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</si>
  <si>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</si>
  <si>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</si>
  <si>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</si>
  <si>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</si>
  <si>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</si>
  <si>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</si>
  <si>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</si>
  <si>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</si>
  <si>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</si>
  <si>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</si>
  <si>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</si>
  <si>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</si>
  <si>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</si>
  <si>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</si>
  <si>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</si>
  <si>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</si>
  <si>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</si>
  <si>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</si>
  <si>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</si>
  <si>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</si>
  <si>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</si>
  <si>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</si>
  <si>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</si>
  <si>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</si>
  <si>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</si>
  <si>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</si>
  <si>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</si>
  <si>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</si>
  <si>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</si>
  <si>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</si>
  <si>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</si>
  <si>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</si>
  <si>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</si>
  <si>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</si>
  <si>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</si>
  <si>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</si>
  <si>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</si>
  <si>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</si>
  <si>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</si>
  <si>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</si>
  <si>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</si>
  <si>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</si>
  <si>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</si>
  <si>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</si>
  <si>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</si>
  <si>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</si>
  <si>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</si>
  <si>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</si>
  <si>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</si>
  <si>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</si>
  <si>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</si>
  <si>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</si>
  <si>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</si>
  <si>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</si>
  <si>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</si>
  <si>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</si>
  <si>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</si>
  <si>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</si>
  <si>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</si>
  <si>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</si>
  <si>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</si>
  <si>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</si>
  <si>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</si>
  <si>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</si>
  <si>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</si>
  <si>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</si>
  <si>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</si>
  <si>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</si>
  <si>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</si>
  <si>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</si>
  <si>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</si>
  <si>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</si>
  <si>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</si>
  <si>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</si>
  <si>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</si>
  <si>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</si>
  <si>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</si>
  <si>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</si>
  <si>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</si>
  <si>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</si>
  <si>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</si>
  <si>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</si>
  <si>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</si>
  <si>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</si>
  <si>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</si>
  <si>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</si>
  <si>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</si>
  <si>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</si>
  <si>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</si>
  <si>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</si>
  <si>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</si>
  <si>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</si>
  <si>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</si>
  <si>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</si>
  <si>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</si>
  <si>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</si>
  <si>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</si>
  <si>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</si>
  <si>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</si>
  <si>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</si>
  <si>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</si>
  <si>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</si>
  <si>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</si>
  <si>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</si>
  <si>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</si>
  <si>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</si>
  <si>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</si>
  <si>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</si>
  <si>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</si>
  <si>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</si>
  <si>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</si>
  <si>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</si>
  <si>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</si>
  <si>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</si>
  <si>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</si>
  <si>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</si>
  <si>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</si>
  <si>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</si>
  <si>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</si>
  <si>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</si>
  <si>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</si>
  <si>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</si>
  <si>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</si>
  <si>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</si>
  <si>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</si>
  <si>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</si>
  <si>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</si>
  <si>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</si>
  <si>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</si>
  <si>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</si>
  <si>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</si>
  <si>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</si>
  <si>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</si>
  <si>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</si>
  <si>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</si>
  <si>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</si>
  <si>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</si>
  <si>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</si>
  <si>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</si>
  <si>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</si>
  <si>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</si>
  <si>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</si>
  <si>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</si>
  <si>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</si>
  <si>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</si>
  <si>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</si>
  <si>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</si>
  <si>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</si>
  <si>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</si>
  <si>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</si>
  <si>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</si>
  <si>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</si>
  <si>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</si>
  <si>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</si>
  <si>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</si>
  <si>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</si>
  <si>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</si>
  <si>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</si>
  <si>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</si>
  <si>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</si>
  <si>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</si>
  <si>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</si>
  <si>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</si>
  <si>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</si>
  <si>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</si>
  <si>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</si>
  <si>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</si>
  <si>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</si>
  <si>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</si>
  <si>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</si>
  <si>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</si>
  <si>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</si>
  <si>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</si>
  <si>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</si>
  <si>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</si>
  <si>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</si>
  <si>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</si>
  <si>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</si>
  <si>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</si>
  <si>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</si>
  <si>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</si>
  <si>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</si>
  <si>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</si>
  <si>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</si>
  <si>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</si>
  <si>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</si>
  <si>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</si>
  <si>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</si>
  <si>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</si>
  <si>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</si>
  <si>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</si>
  <si>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</si>
  <si>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</si>
  <si>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</si>
  <si>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</si>
  <si>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</si>
  <si>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</si>
  <si>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</si>
  <si>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</si>
  <si>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</si>
  <si>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</si>
  <si>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</si>
  <si>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</si>
  <si>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</si>
  <si>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</si>
  <si>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</si>
  <si>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</si>
  <si>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</si>
  <si>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</si>
  <si>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</si>
  <si>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</si>
  <si>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</si>
  <si>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</si>
  <si>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</si>
  <si>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</si>
  <si>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</si>
  <si>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</si>
  <si>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</si>
  <si>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</si>
  <si>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</si>
  <si>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</si>
  <si>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</si>
  <si>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</si>
  <si>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</si>
  <si>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</si>
  <si>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</si>
  <si>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</si>
  <si>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</si>
  <si>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</si>
  <si>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</si>
  <si>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</si>
  <si>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</si>
  <si>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</si>
  <si>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</si>
  <si>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</si>
  <si>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</si>
  <si>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</si>
  <si>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</si>
  <si>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</si>
  <si>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</si>
  <si>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</si>
  <si>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</si>
  <si>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</si>
  <si>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</si>
  <si>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</si>
  <si>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</si>
  <si>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</si>
  <si>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</si>
  <si>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</si>
  <si>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</si>
  <si>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</si>
  <si>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</si>
  <si>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</si>
  <si>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</si>
  <si>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</si>
  <si>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</si>
  <si>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</si>
  <si>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</si>
  <si>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</si>
  <si>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</si>
  <si>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</si>
  <si>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</si>
  <si>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</si>
  <si>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</si>
  <si>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</si>
  <si>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</si>
  <si>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</si>
  <si>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</si>
  <si>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</si>
  <si>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</si>
  <si>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</si>
  <si>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</si>
  <si>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</si>
  <si>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</si>
  <si>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</si>
  <si>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</si>
  <si>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</si>
  <si>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</si>
  <si>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</si>
  <si>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</si>
  <si>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</si>
  <si>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</si>
  <si>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</si>
  <si>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</si>
  <si>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</si>
  <si>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</si>
  <si>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</si>
  <si>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</si>
  <si>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</si>
  <si>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</si>
  <si>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</si>
  <si>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</si>
  <si>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</si>
  <si>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</si>
  <si>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</si>
  <si>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</si>
  <si>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</si>
  <si>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</si>
  <si>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</si>
  <si>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</si>
  <si>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</si>
  <si>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</si>
  <si>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</si>
  <si>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</si>
  <si>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</si>
  <si>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</si>
  <si>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</si>
  <si>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</si>
  <si>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</si>
  <si>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</si>
  <si>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</si>
  <si>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</si>
  <si>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</si>
  <si>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</si>
  <si>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</si>
  <si>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</si>
  <si>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</si>
  <si>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</si>
  <si>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</si>
  <si>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</si>
  <si>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</si>
  <si>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</si>
  <si>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</si>
  <si>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</si>
  <si>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</si>
  <si>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</si>
  <si>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</si>
  <si>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</si>
  <si>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</si>
  <si>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</si>
  <si>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</si>
  <si>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</si>
  <si>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</si>
  <si>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</si>
  <si>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</si>
  <si>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</si>
  <si>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</si>
  <si>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</si>
  <si>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</si>
  <si>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</si>
  <si>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</si>
  <si>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</si>
  <si>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</si>
  <si>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</si>
  <si>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</si>
  <si>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</si>
  <si>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</si>
  <si>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</si>
  <si>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</si>
  <si>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</si>
  <si>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</si>
  <si>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</si>
  <si>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</si>
  <si>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</si>
  <si>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</si>
  <si>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</si>
  <si>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</si>
  <si>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</si>
  <si>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</si>
  <si>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</si>
  <si>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</si>
  <si>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</si>
  <si>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</si>
  <si>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</si>
  <si>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</si>
  <si>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</si>
  <si>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</si>
  <si>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</si>
  <si>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</si>
  <si>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</si>
  <si>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</si>
  <si>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</si>
  <si>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</si>
  <si>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</si>
  <si>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</si>
  <si>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</si>
  <si>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</si>
  <si>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</si>
  <si>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</si>
  <si>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</si>
  <si>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</si>
  <si>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</si>
  <si>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</si>
  <si>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</si>
  <si>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</si>
  <si>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</si>
  <si>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</si>
  <si>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</si>
  <si>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</si>
  <si>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</si>
  <si>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</si>
  <si>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</si>
  <si>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</si>
  <si>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</si>
  <si>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</si>
  <si>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</si>
  <si>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</si>
  <si>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</si>
  <si>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</si>
  <si>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</si>
  <si>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</si>
  <si>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</si>
  <si>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</si>
  <si>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</si>
  <si>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</si>
  <si>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</si>
  <si>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</si>
  <si>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</si>
  <si>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</si>
  <si>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</si>
  <si>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</si>
  <si>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</si>
  <si>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</si>
  <si>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</si>
  <si>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</si>
  <si>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</si>
  <si>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</si>
  <si>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</si>
  <si>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</si>
  <si>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</si>
  <si>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</si>
  <si>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</si>
  <si>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</si>
  <si>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</si>
  <si>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</si>
  <si>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</si>
  <si>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</si>
  <si>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</si>
  <si>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</si>
  <si>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</si>
  <si>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</si>
  <si>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</si>
  <si>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</si>
  <si>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</si>
  <si>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</si>
  <si>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</si>
  <si>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</si>
  <si>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</si>
  <si>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</si>
  <si>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</si>
  <si>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</si>
  <si>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</si>
  <si>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</si>
  <si>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</si>
  <si>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</si>
  <si>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</si>
  <si>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</si>
  <si>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</si>
  <si>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</si>
  <si>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</si>
  <si>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</si>
  <si>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</si>
  <si>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</si>
  <si>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</si>
  <si>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</si>
  <si>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</si>
  <si>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</si>
  <si>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</si>
  <si>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</si>
  <si>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</si>
  <si>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</si>
  <si>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</si>
  <si>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</si>
  <si>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</si>
  <si>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</si>
  <si>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</si>
  <si>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</si>
  <si>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</si>
  <si>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</si>
  <si>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</si>
  <si>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</si>
  <si>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</si>
  <si>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</si>
  <si>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</si>
  <si>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</si>
  <si>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</si>
  <si>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</si>
  <si>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</si>
  <si>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</si>
  <si>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</si>
  <si>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</si>
  <si>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</si>
  <si>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</si>
  <si>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</si>
  <si>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</si>
  <si>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</si>
  <si>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</si>
  <si>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</si>
  <si>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</si>
  <si>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</si>
  <si>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</si>
  <si>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</si>
  <si>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</si>
  <si>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</si>
  <si>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</si>
  <si>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</si>
  <si>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</si>
  <si>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</si>
  <si>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</si>
  <si>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</si>
  <si>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</si>
  <si>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</si>
  <si>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</si>
  <si>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</si>
  <si>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</si>
  <si>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</si>
  <si>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</si>
  <si>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</si>
  <si>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</si>
  <si>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</si>
  <si>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</si>
  <si>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</si>
  <si>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</si>
  <si>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</si>
  <si>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</si>
  <si>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</si>
  <si>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</si>
  <si>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</si>
  <si>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</si>
  <si>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</si>
  <si>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</si>
  <si>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</si>
  <si>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</si>
  <si>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</si>
  <si>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</si>
  <si>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</si>
  <si>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</si>
  <si>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</si>
  <si>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</si>
  <si>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</si>
  <si>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</si>
  <si>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</si>
  <si>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</si>
  <si>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</si>
  <si>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</si>
  <si>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</si>
  <si>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</si>
  <si>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</si>
  <si>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</si>
  <si>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</si>
  <si>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</si>
  <si>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</si>
  <si>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</si>
  <si>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</si>
  <si>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</si>
  <si>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</si>
  <si>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</si>
  <si>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</si>
  <si>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</si>
  <si>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</si>
  <si>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</si>
  <si>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</si>
  <si>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</si>
  <si>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</si>
  <si>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</si>
  <si>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</si>
  <si>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</si>
  <si>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</si>
  <si>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</si>
  <si>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</si>
  <si>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</si>
  <si>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</si>
  <si>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</si>
  <si>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</si>
  <si>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</si>
  <si>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</si>
  <si>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</si>
  <si>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</si>
  <si>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</si>
  <si>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</si>
  <si>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</si>
  <si>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</si>
  <si>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</si>
  <si>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</si>
  <si>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</si>
  <si>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</si>
  <si>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</si>
  <si>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</si>
  <si>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</si>
  <si>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</si>
  <si>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</si>
  <si>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</si>
  <si>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</si>
  <si>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</si>
  <si>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</si>
  <si>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</si>
  <si>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</si>
  <si>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</si>
  <si>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</si>
  <si>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</si>
  <si>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</si>
  <si>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</si>
  <si>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</si>
  <si>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</si>
  <si>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</si>
  <si>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</si>
  <si>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</si>
  <si>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</si>
  <si>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</si>
  <si>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</si>
  <si>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</si>
  <si>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</si>
  <si>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</si>
  <si>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</si>
  <si>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</si>
  <si>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</si>
  <si>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</si>
  <si>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</si>
  <si>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</si>
  <si>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</si>
  <si>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</si>
  <si>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</si>
  <si>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</si>
  <si>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</si>
  <si>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</si>
  <si>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</si>
  <si>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</si>
  <si>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</si>
  <si>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</si>
  <si>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</si>
  <si>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</si>
  <si>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</si>
  <si>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</si>
  <si>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</si>
  <si>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</si>
  <si>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</si>
  <si>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</si>
  <si>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</si>
  <si>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</si>
  <si>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</si>
  <si>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</si>
  <si>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</si>
  <si>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</si>
  <si>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</si>
  <si>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</si>
  <si>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</si>
  <si>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</si>
  <si>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</si>
  <si>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</si>
  <si>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</si>
  <si>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</si>
  <si>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</si>
  <si>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</si>
  <si>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</si>
  <si>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</si>
  <si>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</si>
  <si>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</si>
  <si>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</si>
  <si>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</si>
  <si>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</si>
  <si>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</si>
  <si>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</si>
  <si>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</si>
  <si>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</si>
  <si>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</si>
  <si>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</si>
  <si>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</si>
  <si>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</si>
  <si>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</si>
  <si>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</si>
  <si>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</si>
  <si>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</si>
  <si>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</si>
  <si>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</si>
  <si>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</si>
  <si>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</si>
  <si>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</si>
  <si>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</si>
  <si>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</si>
  <si>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</si>
  <si>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</si>
  <si>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</si>
  <si>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</si>
  <si>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</si>
  <si>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</si>
  <si>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</si>
  <si>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</si>
  <si>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</si>
  <si>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</si>
  <si>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</si>
  <si>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</si>
  <si>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</si>
  <si>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</si>
  <si>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</si>
  <si>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</si>
  <si>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</si>
  <si>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</si>
  <si>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</si>
  <si>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</si>
  <si>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</si>
  <si>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</si>
  <si>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</si>
  <si>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</si>
  <si>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</si>
  <si>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</si>
  <si>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</si>
  <si>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</si>
  <si>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</si>
  <si>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</si>
  <si>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</si>
  <si>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</si>
  <si>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</si>
  <si>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</si>
  <si>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</si>
  <si>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</si>
  <si>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</si>
  <si>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</si>
  <si>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</si>
  <si>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</si>
  <si>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</si>
  <si>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</si>
  <si>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</si>
  <si>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</si>
  <si>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</si>
  <si>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</si>
  <si>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</si>
  <si>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</si>
  <si>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</si>
  <si>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</si>
  <si>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</si>
  <si>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</si>
  <si>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</si>
  <si>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</si>
  <si>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</si>
  <si>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</si>
  <si>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</si>
  <si>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</si>
  <si>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</si>
  <si>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</si>
  <si>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</si>
  <si>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</si>
  <si>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</si>
  <si>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</si>
  <si>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</si>
  <si>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</si>
  <si>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</si>
  <si>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</si>
  <si>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</si>
  <si>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</si>
  <si>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</si>
  <si>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</si>
  <si>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</si>
  <si>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</si>
  <si>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</si>
  <si>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</si>
  <si>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</si>
  <si>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</si>
  <si>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</si>
  <si>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</si>
  <si>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</si>
  <si>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</si>
  <si>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</si>
  <si>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</si>
  <si>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</si>
  <si>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</si>
  <si>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</si>
  <si>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</si>
  <si>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</si>
  <si>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</si>
  <si>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</si>
  <si>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</si>
  <si>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</si>
  <si>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</si>
  <si>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</si>
  <si>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</si>
  <si>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</si>
  <si>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</si>
  <si>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</si>
  <si>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</si>
  <si>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</si>
  <si>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</si>
  <si>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</si>
  <si>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</si>
  <si>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</si>
  <si>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</si>
  <si>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</si>
  <si>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</si>
  <si>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</si>
  <si>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</si>
  <si>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</si>
  <si>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</si>
  <si>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</si>
  <si>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</si>
  <si>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</si>
  <si>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</si>
  <si>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</si>
  <si>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</si>
  <si>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</si>
  <si>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</si>
  <si>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</si>
  <si>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</si>
  <si>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</si>
  <si>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</si>
  <si>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</si>
  <si>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</si>
  <si>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</si>
  <si>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</si>
  <si>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</si>
  <si>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</si>
  <si>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</si>
  <si>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</si>
  <si>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</si>
  <si>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</si>
  <si>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</si>
  <si>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</si>
  <si>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</si>
  <si>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</si>
  <si>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</si>
  <si>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</si>
  <si>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</si>
  <si>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</si>
  <si>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</si>
  <si>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</si>
  <si>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</si>
  <si>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</si>
  <si>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</si>
  <si>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</si>
  <si>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</si>
  <si>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</si>
  <si>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</si>
  <si>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</si>
  <si>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</si>
  <si>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</si>
  <si>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</si>
  <si>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</si>
  <si>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</si>
  <si>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</si>
  <si>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</si>
  <si>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</si>
  <si>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</si>
  <si>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</si>
  <si>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</si>
  <si>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</si>
  <si>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</si>
  <si>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</si>
  <si>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</si>
  <si>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</si>
  <si>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</si>
  <si>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</si>
  <si>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</si>
  <si>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</si>
  <si>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</si>
  <si>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</si>
  <si>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</si>
  <si>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</si>
  <si>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</si>
  <si>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</si>
  <si>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</si>
  <si>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</si>
  <si>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</si>
  <si>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</si>
  <si>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</si>
  <si>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</si>
  <si>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</si>
  <si>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</si>
  <si>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</si>
  <si>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</si>
  <si>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</si>
  <si>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</si>
  <si>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</si>
  <si>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</si>
  <si>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</si>
  <si>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</si>
  <si>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</si>
  <si>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</si>
  <si>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</si>
  <si>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</si>
  <si>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</si>
  <si>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</si>
  <si>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</si>
  <si>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</si>
  <si>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</si>
  <si>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</si>
  <si>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</si>
  <si>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</si>
  <si>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</si>
  <si>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</si>
  <si>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</si>
  <si>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</si>
  <si>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</si>
  <si>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</si>
  <si>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</si>
  <si>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</si>
  <si>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</si>
  <si>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</si>
  <si>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</si>
  <si>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</si>
  <si>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</si>
  <si>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</si>
  <si>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</si>
  <si>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</si>
  <si>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</si>
  <si>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</si>
  <si>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</si>
  <si>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</si>
  <si>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</si>
  <si>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</si>
  <si>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</si>
  <si>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</si>
  <si>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</si>
  <si>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</si>
  <si>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</si>
  <si>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</si>
  <si>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</si>
  <si>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</si>
  <si>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</si>
  <si>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</si>
  <si>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</si>
  <si>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</si>
  <si>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</si>
  <si>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</si>
  <si>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</si>
  <si>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</si>
  <si>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</si>
  <si>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</si>
  <si>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</si>
  <si>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</si>
  <si>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</si>
  <si>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</si>
  <si>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</si>
  <si>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</si>
  <si>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</si>
  <si>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</si>
  <si>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</si>
  <si>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</si>
  <si>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</si>
  <si>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</si>
  <si>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</si>
  <si>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</si>
  <si>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</si>
  <si>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</si>
  <si>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</si>
  <si>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</si>
  <si>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</si>
  <si>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</si>
  <si>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</si>
  <si>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</si>
  <si>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</si>
  <si>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</si>
  <si>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</si>
  <si>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</si>
  <si>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</si>
  <si>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</si>
  <si>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</si>
  <si>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</si>
  <si>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</si>
  <si>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</si>
  <si>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</si>
  <si>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</si>
  <si>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</si>
  <si>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</si>
  <si>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</si>
  <si>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</si>
  <si>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</si>
  <si>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</si>
  <si>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</si>
  <si>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</si>
  <si>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</si>
  <si>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</si>
  <si>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</si>
  <si>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</si>
  <si>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</si>
  <si>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</si>
  <si>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</si>
  <si>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</si>
  <si>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</si>
  <si>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</si>
  <si>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</si>
  <si>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</si>
  <si>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</si>
  <si>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</si>
  <si>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</si>
  <si>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</si>
  <si>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</si>
  <si>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</si>
  <si>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</si>
  <si>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</si>
  <si>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</si>
  <si>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</si>
  <si>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</si>
  <si>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</si>
  <si>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</si>
  <si>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</si>
  <si>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</si>
  <si>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</si>
  <si>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</si>
  <si>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</si>
  <si>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</si>
  <si>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</si>
  <si>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</si>
  <si>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</si>
  <si>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</si>
  <si>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</si>
  <si>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</si>
  <si>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</si>
  <si>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</si>
  <si>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</si>
  <si>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</si>
  <si>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</si>
  <si>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</si>
  <si>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</si>
  <si>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</si>
  <si>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</si>
  <si>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</si>
  <si>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</si>
  <si>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</si>
  <si>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</si>
  <si>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</si>
  <si>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</si>
  <si>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</si>
  <si>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</si>
  <si>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</si>
  <si>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</si>
  <si>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</si>
  <si>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</si>
  <si>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</si>
  <si>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</si>
  <si>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</si>
  <si>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</si>
  <si>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</si>
  <si>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</si>
  <si>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</si>
  <si>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</si>
  <si>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</si>
  <si>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</si>
  <si>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</si>
  <si>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</si>
  <si>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</si>
  <si>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</si>
  <si>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</si>
  <si>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</si>
  <si>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</si>
  <si>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</si>
  <si>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</si>
  <si>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</si>
  <si>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</si>
  <si>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</si>
  <si>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</si>
  <si>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</si>
  <si>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</si>
  <si>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</si>
  <si>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</si>
  <si>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</si>
  <si>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</si>
  <si>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</si>
  <si>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</si>
  <si>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</si>
  <si>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</si>
  <si>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</si>
  <si>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</si>
  <si>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</si>
  <si>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</si>
  <si>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</si>
  <si>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</si>
  <si>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</si>
  <si>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</si>
  <si>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</si>
  <si>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</si>
  <si>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</si>
  <si>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</si>
  <si>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</si>
  <si>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</si>
  <si>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</si>
  <si>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</si>
  <si>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</si>
  <si>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</si>
  <si>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</si>
  <si>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</si>
  <si>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</si>
  <si>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</si>
  <si>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</si>
  <si>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</si>
  <si>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</si>
  <si>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</si>
  <si>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</si>
  <si>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</si>
  <si>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</si>
  <si>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</si>
  <si>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</si>
  <si>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</si>
  <si>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</si>
  <si>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</si>
  <si>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</si>
  <si>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</si>
  <si>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</si>
  <si>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</si>
  <si>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</si>
  <si>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</si>
  <si>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</si>
  <si>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</si>
  <si>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</si>
  <si>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</si>
  <si>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</si>
  <si>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</si>
  <si>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</si>
  <si>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</si>
  <si>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</si>
  <si>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</si>
  <si>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</si>
  <si>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</si>
  <si>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</si>
  <si>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</si>
  <si>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</si>
  <si>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</si>
  <si>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</si>
  <si>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</si>
  <si>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</si>
  <si>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</si>
  <si>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</si>
  <si>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</si>
  <si>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</si>
  <si>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</si>
  <si>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</si>
  <si>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</si>
  <si>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</si>
  <si>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</si>
  <si>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</si>
  <si>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</si>
  <si>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</si>
  <si>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</si>
  <si>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</si>
  <si>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</si>
  <si>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</si>
  <si>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</si>
  <si>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</si>
  <si>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</si>
  <si>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</si>
  <si>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</si>
  <si>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</si>
  <si>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</si>
  <si>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</si>
  <si>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</si>
  <si>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</si>
  <si>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</si>
  <si>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</si>
  <si>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</si>
  <si>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</si>
  <si>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</si>
  <si>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</si>
  <si>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</si>
  <si>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</si>
  <si>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</si>
  <si>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</si>
  <si>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</si>
  <si>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</si>
  <si>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</si>
  <si>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</si>
  <si>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</si>
  <si>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</si>
  <si>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</si>
  <si>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</si>
  <si>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</si>
  <si>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</si>
  <si>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</si>
  <si>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</si>
  <si>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</si>
  <si>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</si>
  <si>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</si>
  <si>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</si>
  <si>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</si>
  <si>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</si>
  <si>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</si>
  <si>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</si>
  <si>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</si>
  <si>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</si>
  <si>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</si>
  <si>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</si>
  <si>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</si>
  <si>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</si>
  <si>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</si>
  <si>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</si>
  <si>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</si>
  <si>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</si>
  <si>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</si>
  <si>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</si>
  <si>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</si>
  <si>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</si>
  <si>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</si>
  <si>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</si>
  <si>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</si>
  <si>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</si>
  <si>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</si>
  <si>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</si>
  <si>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</si>
  <si>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</si>
  <si>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</si>
  <si>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</si>
  <si>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</si>
  <si>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</si>
  <si>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</si>
  <si>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</si>
  <si>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</si>
  <si>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</si>
  <si>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</si>
  <si>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</si>
  <si>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</si>
  <si>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</si>
  <si>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</si>
  <si>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</si>
  <si>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</si>
  <si>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</si>
  <si>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</si>
  <si>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</si>
  <si>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</si>
  <si>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</si>
  <si>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</si>
  <si>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</si>
  <si>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</si>
  <si>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</si>
  <si>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</si>
  <si>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</si>
  <si>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</si>
  <si>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</si>
  <si>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</si>
  <si>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</si>
  <si>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</si>
  <si>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</si>
  <si>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</si>
  <si>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</si>
  <si>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</si>
  <si>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</si>
  <si>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</si>
  <si>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</si>
  <si>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</si>
  <si>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</si>
  <si>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</si>
  <si>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</si>
  <si>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</si>
  <si>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</si>
  <si>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</si>
  <si>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</si>
  <si>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</si>
  <si>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</si>
  <si>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</si>
  <si>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</si>
  <si>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</si>
  <si>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</si>
  <si>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</si>
  <si>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</si>
  <si>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</si>
  <si>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</si>
  <si>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</si>
  <si>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</si>
  <si>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</si>
  <si>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</si>
  <si>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</si>
  <si>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</si>
  <si>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</si>
  <si>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</si>
  <si>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</si>
  <si>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</si>
  <si>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</si>
  <si>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</si>
  <si>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</si>
  <si>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</si>
  <si>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</si>
  <si>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</si>
  <si>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</si>
  <si>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</si>
  <si>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</si>
  <si>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</si>
  <si>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</si>
  <si>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</si>
  <si>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</si>
  <si>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</si>
  <si>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</si>
  <si>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</si>
  <si>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</si>
  <si>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</si>
  <si>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</si>
  <si>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</si>
  <si>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</si>
  <si>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</si>
  <si>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</si>
  <si>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</si>
  <si>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</si>
  <si>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</si>
  <si>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</si>
  <si>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</si>
  <si>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</si>
  <si>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</si>
  <si>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</si>
  <si>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</si>
  <si>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</si>
  <si>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</si>
  <si>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</si>
  <si>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</si>
  <si>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</si>
  <si>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</si>
  <si>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</si>
  <si>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</si>
  <si>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</si>
  <si>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</si>
  <si>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</si>
  <si>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</si>
  <si>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</si>
  <si>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</si>
  <si>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</si>
  <si>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</si>
  <si>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</si>
  <si>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</si>
  <si>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</si>
  <si>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</si>
  <si>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</si>
  <si>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</si>
  <si>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</si>
  <si>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</si>
  <si>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</si>
  <si>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</si>
  <si>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</si>
  <si>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</si>
  <si>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</si>
  <si>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</si>
  <si>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</si>
  <si>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</si>
  <si>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</si>
  <si>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</si>
  <si>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</si>
  <si>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</si>
  <si>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</si>
  <si>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</si>
  <si>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</si>
  <si>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</si>
  <si>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</si>
  <si>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</si>
  <si>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</si>
  <si>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</si>
  <si>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</si>
  <si>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</si>
  <si>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</si>
  <si>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</si>
  <si>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</si>
  <si>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</si>
  <si>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</si>
  <si>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</si>
  <si>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</si>
  <si>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</si>
  <si>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</si>
  <si>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</si>
  <si>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</si>
  <si>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</si>
  <si>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</si>
  <si>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</si>
  <si>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</si>
  <si>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</si>
  <si>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</si>
  <si>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</si>
  <si>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</si>
  <si>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</si>
  <si>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</si>
  <si>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</si>
  <si>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</si>
  <si>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</si>
  <si>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</si>
  <si>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</si>
  <si>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</si>
  <si>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</si>
  <si>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</si>
  <si>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</si>
  <si>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</si>
  <si>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</si>
  <si>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</si>
  <si>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</si>
  <si>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</si>
  <si>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</si>
  <si>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</si>
  <si>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</si>
  <si>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</si>
  <si>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</si>
  <si>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</si>
  <si>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</si>
  <si>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</si>
  <si>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</si>
  <si>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</si>
  <si>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</si>
  <si>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</si>
  <si>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</si>
  <si>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</si>
  <si>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</si>
  <si>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</si>
  <si>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</si>
  <si>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</si>
  <si>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</si>
  <si>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</si>
  <si>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</si>
  <si>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</si>
  <si>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</si>
  <si>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</si>
  <si>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</si>
  <si>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</si>
  <si>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</si>
  <si>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</si>
  <si>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</si>
  <si>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</si>
  <si>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</si>
  <si>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</si>
  <si>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</si>
  <si>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</si>
  <si>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</si>
  <si>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</si>
  <si>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</si>
  <si>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</si>
  <si>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</si>
  <si>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</si>
  <si>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</si>
  <si>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</si>
  <si>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</si>
  <si>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</si>
  <si>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</si>
  <si>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</si>
  <si>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</si>
  <si>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</si>
  <si>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</si>
  <si>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</si>
  <si>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</si>
  <si>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</si>
  <si>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</si>
  <si>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</si>
  <si>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</si>
  <si>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</si>
  <si>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</si>
  <si>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</si>
  <si>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</si>
  <si>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</si>
  <si>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</si>
  <si>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</si>
  <si>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</si>
  <si>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</si>
  <si>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</si>
  <si>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</si>
  <si>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</si>
  <si>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</si>
  <si>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</si>
  <si>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</si>
  <si>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</si>
  <si>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</si>
  <si>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</si>
  <si>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</si>
  <si>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</si>
  <si>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</si>
  <si>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</si>
  <si>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</si>
  <si>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</si>
  <si>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</si>
  <si>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</si>
  <si>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</si>
  <si>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</si>
  <si>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</si>
  <si>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</si>
  <si>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</si>
  <si>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</si>
  <si>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</si>
  <si>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</si>
  <si>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</si>
  <si>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</si>
  <si>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</si>
  <si>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</si>
  <si>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</si>
  <si>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</si>
  <si>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</si>
  <si>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</si>
  <si>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</si>
  <si>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</si>
  <si>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</si>
  <si>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</si>
  <si>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</si>
  <si>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</si>
  <si>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</si>
  <si>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</si>
  <si>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</si>
  <si>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</si>
  <si>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</si>
  <si>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</si>
  <si>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</si>
  <si>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</si>
  <si>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</si>
  <si>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</si>
  <si>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</si>
  <si>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</si>
  <si>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</si>
  <si>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</si>
  <si>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</si>
  <si>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</si>
  <si>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</si>
  <si>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</si>
  <si>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</si>
  <si>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</si>
  <si>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</si>
  <si>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</si>
  <si>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</si>
  <si>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</si>
  <si>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</si>
  <si>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</si>
  <si>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</si>
  <si>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</si>
  <si>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</si>
  <si>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</si>
  <si>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</si>
  <si>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</si>
  <si>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</si>
  <si>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</si>
  <si>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</si>
  <si>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</si>
  <si>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</si>
  <si>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</si>
  <si>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</si>
  <si>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</si>
  <si>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</si>
  <si>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</si>
  <si>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</si>
  <si>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</si>
  <si>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</si>
  <si>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</si>
  <si>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</si>
  <si>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</si>
  <si>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</si>
  <si>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</si>
  <si>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</si>
  <si>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</si>
  <si>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</si>
  <si>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</si>
  <si>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</si>
  <si>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</si>
  <si>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</si>
  <si>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</si>
  <si>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</si>
  <si>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</si>
  <si>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</si>
  <si>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</si>
  <si>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</si>
  <si>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</si>
  <si>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</si>
  <si>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</si>
  <si>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</si>
  <si>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</si>
  <si>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</si>
  <si>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</si>
  <si>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</si>
  <si>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</si>
  <si>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</si>
  <si>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</si>
  <si>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</si>
  <si>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</si>
  <si>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</si>
  <si>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</si>
  <si>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</si>
  <si>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</si>
  <si>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</si>
  <si>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</si>
  <si>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</si>
  <si>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</si>
  <si>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</si>
  <si>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</si>
  <si>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</si>
  <si>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</si>
  <si>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</si>
  <si>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</si>
  <si>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</si>
  <si>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</si>
  <si>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</si>
  <si>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</si>
  <si>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</si>
  <si>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</si>
  <si>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</si>
  <si>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</si>
  <si>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</si>
  <si>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</si>
  <si>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</si>
  <si>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</si>
  <si>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</si>
  <si>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</si>
  <si>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</si>
  <si>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</si>
  <si>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</si>
  <si>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</si>
  <si>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</si>
  <si>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</si>
  <si>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</si>
  <si>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</si>
  <si>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</si>
  <si>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</si>
  <si>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</si>
  <si>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</si>
  <si>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</si>
  <si>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</si>
  <si>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</si>
  <si>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</si>
  <si>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</si>
  <si>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</si>
  <si>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</si>
  <si>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</si>
  <si>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</si>
  <si>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</si>
  <si>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</si>
  <si>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</si>
  <si>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</si>
  <si>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</si>
  <si>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</si>
  <si>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</si>
  <si>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</si>
  <si>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</si>
  <si>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</si>
  <si>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</si>
  <si>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</si>
  <si>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</si>
  <si>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</si>
  <si>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</si>
  <si>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</si>
  <si>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</si>
  <si>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</si>
  <si>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</si>
  <si>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</si>
  <si>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</si>
  <si>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</si>
  <si>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</si>
  <si>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</si>
  <si>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</si>
  <si>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</si>
  <si>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</si>
  <si>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</si>
  <si>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</si>
  <si>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</si>
  <si>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</si>
  <si>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</si>
  <si>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</si>
  <si>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</si>
  <si>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</si>
  <si>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</si>
  <si>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</si>
  <si>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</si>
  <si>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</si>
  <si>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</si>
  <si>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</si>
  <si>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</si>
  <si>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</si>
  <si>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</si>
  <si>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</si>
  <si>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</si>
  <si>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</si>
  <si>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</si>
  <si>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</si>
  <si>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</si>
  <si>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</si>
  <si>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</si>
  <si>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</si>
  <si>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</si>
  <si>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</si>
  <si>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</si>
  <si>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</si>
  <si>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</si>
  <si>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</si>
  <si>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</si>
  <si>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</si>
  <si>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</si>
  <si>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</si>
  <si>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</si>
  <si>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</si>
  <si>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</si>
  <si>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</si>
  <si>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</si>
  <si>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</si>
  <si>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</si>
  <si>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</si>
  <si>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</si>
  <si>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</si>
  <si>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</si>
  <si>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</si>
  <si>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</si>
  <si>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</si>
  <si>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</si>
  <si>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</si>
  <si>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</si>
  <si>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</si>
  <si>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</si>
  <si>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</si>
  <si>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</si>
  <si>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</si>
  <si>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</si>
  <si>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</si>
  <si>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</si>
  <si>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</si>
  <si>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</si>
  <si>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</si>
  <si>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</si>
  <si>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</si>
  <si>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</si>
  <si>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</si>
  <si>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</si>
  <si>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</si>
  <si>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</si>
  <si>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</si>
  <si>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</si>
  <si>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</si>
  <si>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</si>
  <si>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</si>
  <si>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</si>
  <si>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</si>
  <si>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</si>
  <si>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</si>
  <si>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</si>
  <si>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</si>
  <si>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</si>
  <si>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</si>
  <si>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</si>
  <si>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</si>
  <si>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</si>
  <si>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</si>
  <si>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</si>
  <si>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</si>
  <si>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</si>
  <si>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</si>
  <si>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</si>
  <si>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</si>
  <si>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</si>
  <si>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</si>
  <si>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</si>
  <si>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</si>
  <si>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</si>
  <si>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</si>
  <si>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</si>
  <si>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</si>
  <si>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</si>
  <si>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</si>
  <si>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</si>
  <si>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</si>
  <si>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</si>
  <si>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</si>
  <si>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</si>
  <si>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</si>
  <si>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</si>
  <si>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</si>
  <si>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</si>
  <si>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</si>
  <si>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</si>
  <si>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</si>
  <si>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</si>
  <si>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</si>
  <si>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</si>
  <si>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</si>
  <si>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</si>
  <si>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</si>
  <si>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</si>
  <si>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</si>
  <si>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</si>
  <si>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</si>
  <si>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</si>
  <si>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</si>
  <si>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</si>
  <si>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</si>
  <si>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</si>
  <si>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</si>
  <si>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</si>
  <si>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</si>
  <si>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</si>
  <si>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</si>
  <si>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</si>
  <si>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</si>
  <si>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</si>
  <si>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</si>
  <si>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</si>
  <si>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</si>
  <si>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</si>
  <si>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</si>
  <si>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</si>
  <si>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</si>
  <si>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</si>
  <si>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</si>
  <si>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</si>
  <si>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</si>
  <si>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</si>
  <si>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</si>
  <si>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</si>
  <si>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</si>
  <si>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</si>
  <si>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</si>
  <si>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</si>
  <si>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</si>
  <si>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</si>
  <si>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</si>
  <si>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</si>
  <si>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</si>
  <si>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</si>
  <si>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</si>
  <si>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</si>
  <si>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</si>
  <si>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</si>
  <si>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</si>
  <si>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</si>
  <si>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</si>
  <si>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</si>
  <si>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</si>
  <si>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</si>
  <si>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</si>
  <si>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</si>
  <si>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</si>
  <si>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</si>
  <si>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</si>
  <si>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</si>
  <si>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</si>
  <si>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</si>
  <si>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</si>
  <si>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</si>
  <si>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</si>
  <si>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</si>
  <si>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</si>
  <si>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</si>
  <si>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</si>
  <si>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</si>
  <si>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</si>
  <si>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</si>
  <si>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</si>
  <si>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</si>
  <si>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</si>
  <si>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</si>
  <si>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</si>
  <si>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</si>
  <si>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</si>
  <si>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</si>
  <si>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</si>
  <si>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</si>
  <si>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</si>
  <si>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</si>
  <si>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</si>
  <si>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</si>
  <si>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</si>
  <si>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</si>
  <si>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</si>
  <si>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</si>
  <si>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</si>
  <si>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</si>
  <si>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</si>
  <si>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</si>
  <si>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</si>
  <si>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</si>
  <si>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</si>
  <si>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</si>
  <si>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</si>
  <si>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</si>
  <si>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</si>
  <si>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</si>
  <si>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</si>
  <si>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</si>
  <si>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</si>
  <si>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</si>
  <si>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</si>
  <si>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</si>
  <si>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</si>
  <si>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</si>
  <si>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</si>
  <si>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</si>
  <si>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</si>
  <si>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</si>
  <si>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</si>
  <si>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</si>
  <si>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</si>
  <si>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</si>
  <si>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</si>
  <si>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</si>
  <si>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</si>
  <si>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</si>
  <si>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</si>
  <si>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</si>
  <si>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</si>
  <si>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</si>
  <si>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</si>
  <si>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</si>
  <si>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</si>
  <si>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</si>
  <si>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</si>
  <si>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</si>
  <si>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</si>
  <si>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</si>
  <si>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</si>
  <si>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</si>
  <si>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</si>
  <si>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</si>
  <si>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</si>
  <si>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</si>
  <si>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</si>
  <si>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</si>
  <si>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</si>
  <si>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</si>
  <si>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</si>
  <si>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</si>
  <si>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</si>
  <si>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</si>
  <si>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</si>
  <si>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</si>
  <si>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</si>
  <si>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</si>
  <si>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</si>
  <si>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</si>
  <si>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</si>
  <si>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</si>
  <si>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</si>
  <si>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</si>
  <si>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</si>
  <si>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</si>
  <si>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</si>
  <si>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</si>
  <si>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</si>
  <si>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</si>
  <si>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</si>
  <si>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</si>
  <si>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</si>
  <si>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</si>
  <si>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</si>
  <si>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</si>
  <si>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</si>
  <si>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</si>
  <si>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</si>
  <si>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</si>
  <si>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</si>
  <si>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</si>
  <si>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</si>
  <si>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</si>
  <si>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</si>
  <si>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</si>
  <si>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</si>
  <si>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</si>
  <si>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</si>
  <si>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</si>
  <si>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</si>
  <si>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</si>
  <si>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</si>
  <si>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</si>
  <si>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</si>
  <si>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</si>
  <si>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</si>
  <si>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</si>
  <si>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</si>
  <si>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</si>
  <si>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</si>
  <si>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</si>
  <si>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</si>
  <si>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</si>
  <si>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</si>
  <si>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</si>
  <si>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</si>
  <si>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</si>
  <si>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</si>
  <si>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</si>
  <si>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</si>
  <si>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</si>
  <si>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</si>
  <si>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</si>
  <si>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</si>
  <si>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</si>
  <si>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</si>
  <si>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</si>
  <si>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</si>
  <si>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</si>
  <si>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</si>
  <si>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</si>
  <si>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</si>
  <si>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</si>
  <si>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</si>
  <si>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</si>
  <si>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</si>
  <si>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</si>
  <si>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</si>
  <si>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</si>
  <si>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</si>
  <si>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</si>
  <si>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</si>
  <si>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</si>
  <si>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</si>
  <si>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</si>
  <si>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</si>
  <si>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</si>
  <si>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</si>
  <si>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</si>
  <si>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</si>
  <si>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</si>
  <si>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</si>
  <si>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</si>
  <si>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</si>
  <si>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</si>
  <si>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</si>
  <si>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</si>
  <si>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</si>
  <si>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</si>
  <si>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</si>
  <si>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</si>
  <si>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</si>
  <si>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</si>
  <si>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</si>
  <si>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</si>
  <si>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</si>
  <si>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</si>
  <si>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</si>
  <si>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</si>
  <si>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</si>
  <si>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</si>
  <si>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</si>
  <si>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</si>
  <si>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</si>
  <si>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</si>
  <si>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</si>
  <si>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</si>
  <si>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</si>
  <si>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</si>
  <si>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</si>
  <si>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</si>
  <si>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</si>
  <si>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</si>
  <si>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</si>
  <si>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</si>
  <si>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</si>
  <si>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</si>
  <si>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</si>
  <si>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</si>
  <si>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</si>
  <si>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</si>
  <si>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</si>
  <si>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</si>
  <si>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</si>
  <si>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</si>
  <si>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</si>
  <si>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</si>
  <si>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</si>
  <si>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</si>
  <si>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</si>
  <si>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</si>
  <si>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</si>
  <si>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</si>
  <si>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</si>
  <si>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</si>
  <si>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</si>
  <si>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</si>
  <si>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</si>
  <si>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</si>
  <si>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</si>
  <si>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</si>
  <si>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</si>
  <si>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</si>
  <si>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</si>
  <si>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</si>
  <si>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</si>
  <si>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</si>
  <si>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</si>
  <si>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</si>
  <si>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</si>
  <si>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</si>
  <si>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</si>
  <si>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</si>
  <si>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</si>
  <si>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</si>
  <si>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</si>
  <si>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</si>
  <si>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</si>
  <si>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</si>
  <si>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</si>
  <si>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</si>
  <si>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</si>
  <si>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</si>
  <si>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</si>
  <si>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</si>
  <si>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</si>
  <si>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</si>
  <si>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</si>
  <si>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</si>
  <si>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</si>
  <si>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</si>
  <si>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</si>
  <si>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</si>
  <si>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</si>
  <si>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</si>
  <si>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</si>
  <si>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</si>
  <si>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</si>
  <si>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</si>
  <si>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</si>
  <si>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</si>
  <si>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</si>
  <si>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</si>
  <si>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</si>
  <si>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</si>
  <si>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</si>
  <si>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</si>
  <si>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</si>
  <si>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</si>
  <si>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</si>
  <si>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</si>
  <si>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</si>
  <si>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</si>
  <si>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</si>
  <si>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</si>
  <si>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</si>
  <si>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</si>
  <si>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</si>
  <si>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</si>
  <si>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</si>
  <si>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</si>
  <si>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</si>
  <si>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</si>
  <si>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</si>
  <si>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</si>
  <si>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</si>
  <si>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</si>
  <si>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</si>
  <si>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</si>
  <si>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</si>
  <si>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</si>
  <si>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</si>
  <si>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</si>
  <si>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</si>
  <si>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</si>
  <si>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</si>
  <si>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</si>
  <si>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</si>
  <si>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</si>
  <si>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</si>
  <si>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</si>
  <si>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</si>
  <si>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</si>
  <si>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</si>
  <si>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</si>
  <si>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</si>
  <si>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</si>
  <si>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</si>
  <si>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</si>
  <si>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</si>
  <si>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</si>
  <si>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</si>
  <si>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</si>
  <si>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</si>
  <si>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</si>
  <si>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</si>
  <si>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</si>
  <si>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</si>
  <si>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</si>
  <si>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</si>
  <si>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</si>
  <si>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</si>
  <si>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</si>
  <si>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</si>
  <si>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</si>
  <si>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</si>
  <si>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</si>
  <si>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</si>
  <si>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</si>
  <si>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</si>
  <si>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</si>
  <si>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</si>
  <si>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</si>
  <si>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</si>
  <si>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</si>
  <si>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</si>
  <si>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</si>
  <si>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</si>
  <si>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</si>
  <si>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</si>
  <si>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</si>
  <si>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</si>
  <si>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</si>
  <si>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</si>
  <si>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</si>
  <si>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</si>
  <si>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</si>
  <si>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</si>
  <si>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</si>
  <si>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</si>
  <si>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</si>
  <si>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</si>
  <si>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</si>
  <si>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</si>
  <si>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</si>
  <si>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</si>
  <si>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</si>
  <si>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</si>
  <si>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</si>
  <si>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</si>
  <si>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</si>
  <si>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</si>
  <si>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</si>
  <si>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</si>
  <si>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</si>
  <si>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</si>
  <si>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</si>
  <si>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</si>
  <si>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</si>
  <si>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</si>
  <si>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</si>
  <si>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</si>
  <si>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</si>
  <si>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</si>
  <si>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</si>
  <si>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</si>
  <si>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</si>
  <si>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</si>
  <si>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</si>
  <si>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</si>
  <si>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</si>
  <si>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</si>
  <si>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</si>
  <si>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</si>
  <si>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</si>
  <si>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</si>
  <si>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</si>
  <si>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</si>
  <si>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</si>
  <si>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</si>
  <si>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</si>
  <si>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</si>
  <si>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</si>
  <si>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</si>
  <si>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</si>
  <si>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</si>
  <si>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</si>
  <si>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</si>
  <si>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</si>
  <si>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</si>
  <si>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</si>
  <si>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</si>
  <si>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</si>
  <si>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</si>
  <si>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</si>
  <si>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</si>
  <si>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</si>
  <si>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</si>
  <si>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</si>
  <si>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</si>
  <si>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</si>
  <si>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</si>
  <si>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</si>
  <si>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</si>
  <si>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</si>
  <si>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</si>
  <si>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</si>
  <si>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</si>
  <si>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</si>
  <si>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</si>
  <si>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</si>
  <si>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</si>
  <si>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</si>
  <si>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</si>
  <si>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</si>
  <si>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</si>
  <si>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</si>
  <si>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</si>
  <si>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</si>
  <si>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</si>
  <si>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</si>
  <si>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</si>
  <si>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</si>
  <si>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</si>
  <si>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</si>
  <si>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</si>
  <si>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</si>
  <si>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</si>
  <si>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</si>
  <si>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</si>
  <si>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</si>
  <si>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</si>
  <si>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</si>
  <si>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</si>
  <si>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</si>
  <si>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</si>
  <si>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</si>
  <si>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</si>
  <si>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</si>
  <si>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</si>
  <si>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</si>
  <si>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</si>
  <si>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</si>
  <si>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</si>
  <si>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</si>
  <si>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</si>
  <si>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</si>
  <si>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</si>
  <si>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</si>
  <si>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</si>
  <si>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</si>
  <si>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</si>
  <si>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</si>
  <si>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</si>
  <si>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</si>
  <si>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</si>
  <si>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</si>
  <si>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</si>
  <si>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</si>
  <si>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</si>
  <si>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</si>
  <si>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</si>
  <si>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</si>
  <si>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</si>
  <si>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</si>
  <si>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</si>
  <si>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</si>
  <si>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</si>
  <si>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</si>
  <si>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</si>
  <si>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</si>
  <si>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</si>
  <si>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</si>
  <si>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</si>
  <si>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</si>
  <si>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</si>
  <si>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</si>
  <si>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</si>
  <si>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</si>
  <si>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</si>
  <si>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</si>
  <si>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</si>
  <si>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</si>
  <si>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</si>
  <si>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</si>
  <si>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</si>
  <si>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</si>
  <si>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</si>
  <si>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</si>
  <si>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</si>
  <si>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</si>
  <si>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</si>
  <si>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</si>
  <si>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</si>
  <si>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</si>
  <si>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</si>
  <si>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</si>
  <si>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</si>
  <si>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</si>
  <si>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</si>
  <si>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</si>
  <si>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</si>
  <si>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</si>
  <si>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</si>
  <si>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</si>
  <si>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</si>
  <si>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</si>
  <si>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</si>
  <si>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</si>
  <si>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</si>
  <si>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</si>
  <si>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</si>
  <si>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</si>
  <si>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</si>
  <si>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</si>
  <si>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</si>
  <si>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</si>
  <si>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</si>
  <si>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</si>
  <si>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</si>
  <si>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</si>
  <si>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</si>
  <si>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</si>
  <si>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</si>
  <si>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</si>
  <si>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</si>
  <si>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</si>
  <si>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</si>
  <si>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</si>
  <si>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</si>
  <si>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</si>
  <si>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</si>
  <si>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</si>
  <si>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</si>
  <si>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</si>
  <si>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</si>
  <si>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</si>
  <si>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</si>
  <si>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</si>
  <si>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</si>
  <si>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</si>
  <si>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</si>
  <si>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</si>
  <si>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</si>
  <si>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</si>
  <si>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</si>
  <si>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</si>
  <si>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</si>
  <si>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</si>
  <si>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</si>
  <si>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</si>
  <si>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</si>
  <si>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</si>
  <si>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</si>
  <si>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</si>
  <si>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</si>
  <si>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</si>
  <si>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</si>
  <si>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</si>
  <si>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</si>
  <si>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</si>
  <si>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</si>
  <si>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</si>
  <si>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</si>
  <si>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</si>
  <si>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</si>
  <si>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</si>
  <si>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</si>
  <si>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</si>
  <si>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</si>
  <si>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</si>
  <si>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</si>
  <si>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</si>
  <si>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</si>
  <si>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</si>
  <si>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</si>
  <si>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</si>
  <si>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</si>
  <si>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</si>
  <si>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</si>
  <si>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</si>
  <si>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</si>
  <si>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</si>
  <si>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</si>
  <si>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</si>
  <si>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</si>
  <si>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</si>
  <si>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</si>
  <si>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</si>
  <si>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</si>
  <si>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</si>
  <si>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</si>
  <si>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</si>
  <si>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</si>
  <si>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</si>
  <si>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</si>
  <si>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</si>
  <si>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</si>
  <si>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</si>
  <si>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</si>
  <si>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</si>
  <si>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</si>
  <si>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</si>
  <si>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</si>
  <si>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</si>
  <si>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</si>
  <si>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</si>
  <si>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</si>
  <si>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</si>
  <si>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</si>
  <si>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</si>
  <si>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</si>
  <si>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</si>
  <si>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</si>
  <si>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</si>
  <si>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</si>
  <si>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</si>
  <si>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</si>
  <si>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</si>
  <si>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</si>
  <si>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</si>
  <si>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</si>
  <si>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</si>
  <si>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</si>
  <si>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</si>
  <si>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</si>
  <si>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</si>
  <si>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</si>
  <si>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</si>
  <si>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</si>
  <si>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</si>
  <si>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</si>
  <si>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</si>
  <si>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</si>
  <si>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</si>
  <si>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</si>
  <si>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</si>
  <si>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</si>
  <si>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</si>
  <si>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</si>
  <si>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</si>
  <si>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</si>
  <si>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</si>
  <si>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</si>
  <si>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</si>
  <si>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</si>
  <si>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</si>
  <si>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</si>
  <si>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</si>
  <si>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</si>
  <si>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</si>
  <si>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</si>
  <si>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</si>
  <si>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</si>
  <si>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</si>
  <si>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</si>
  <si>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</si>
  <si>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</si>
  <si>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</si>
  <si>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</si>
  <si>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</si>
  <si>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</si>
  <si>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</si>
  <si>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</si>
  <si>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</si>
  <si>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</si>
  <si>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</si>
  <si>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</si>
  <si>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</si>
  <si>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</si>
  <si>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</si>
  <si>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</si>
  <si>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</si>
  <si>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</si>
  <si>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</si>
  <si>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</si>
  <si>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</si>
  <si>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</si>
  <si>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</si>
  <si>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</si>
  <si>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</si>
  <si>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</si>
  <si>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</si>
  <si>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</si>
  <si>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</si>
  <si>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</si>
  <si>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</si>
  <si>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</si>
  <si>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</si>
  <si>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</si>
  <si>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</si>
  <si>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</si>
  <si>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</si>
  <si>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</si>
  <si>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</si>
  <si>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</si>
  <si>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</si>
  <si>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</si>
  <si>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</si>
  <si>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</si>
  <si>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</si>
  <si>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</si>
  <si>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</si>
  <si>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</si>
  <si>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</si>
  <si>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</si>
  <si>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</si>
  <si>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</si>
  <si>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</si>
  <si>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</si>
  <si>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</si>
  <si>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</si>
  <si>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</si>
  <si>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</si>
  <si>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</si>
  <si>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</si>
  <si>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</si>
  <si>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</si>
  <si>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</si>
  <si>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</si>
  <si>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</si>
  <si>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</si>
  <si>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</si>
  <si>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</si>
  <si>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</si>
  <si>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</si>
  <si>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</si>
  <si>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</si>
  <si>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</si>
  <si>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</si>
  <si>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</si>
  <si>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</si>
  <si>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</si>
  <si>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</si>
  <si>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</si>
  <si>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</si>
  <si>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</si>
  <si>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</si>
  <si>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</si>
  <si>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</si>
  <si>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</si>
  <si>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</si>
  <si>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</si>
  <si>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</si>
  <si>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</si>
  <si>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</si>
  <si>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</si>
  <si>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</si>
  <si>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</si>
  <si>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</si>
  <si>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</si>
  <si>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</si>
  <si>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</si>
  <si>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</si>
  <si>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</si>
  <si>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</si>
  <si>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</si>
  <si>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</si>
  <si>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</si>
  <si>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</si>
  <si>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</si>
  <si>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</si>
  <si>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</si>
  <si>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</si>
  <si>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</si>
  <si>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</si>
  <si>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</si>
  <si>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</si>
  <si>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</si>
  <si>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</si>
  <si>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</si>
  <si>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</si>
  <si>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</si>
  <si>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</si>
  <si>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</si>
  <si>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</si>
  <si>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</si>
  <si>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</si>
  <si>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</si>
  <si>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</si>
  <si>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</si>
  <si>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</si>
  <si>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</si>
  <si>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</si>
  <si>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</si>
  <si>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</si>
  <si>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</si>
  <si>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</si>
  <si>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</si>
  <si>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</si>
  <si>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</si>
  <si>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</si>
  <si>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</si>
  <si>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</si>
  <si>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</si>
  <si>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</si>
  <si>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</si>
  <si>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</si>
  <si>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</si>
  <si>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</si>
  <si>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</si>
  <si>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</si>
  <si>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</si>
  <si>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</si>
  <si>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</si>
  <si>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</si>
  <si>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</si>
  <si>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</si>
  <si>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</si>
  <si>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</si>
  <si>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</si>
  <si>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</si>
  <si>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</si>
  <si>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</si>
  <si>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</si>
  <si>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</si>
  <si>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</si>
  <si>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</si>
  <si>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</si>
  <si>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</si>
  <si>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</si>
  <si>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</si>
  <si>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</si>
  <si>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</si>
  <si>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</si>
  <si>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</si>
  <si>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</si>
  <si>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</si>
  <si>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</si>
  <si>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</si>
  <si>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</si>
  <si>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</si>
  <si>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</si>
  <si>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</si>
  <si>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</si>
  <si>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</si>
  <si>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</si>
  <si>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</si>
  <si>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</si>
  <si>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</si>
  <si>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</si>
  <si>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</si>
  <si>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</si>
  <si>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</si>
  <si>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</si>
  <si>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</si>
  <si>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</si>
  <si>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</si>
  <si>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</si>
  <si>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</si>
  <si>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</si>
  <si>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</si>
  <si>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</si>
  <si>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</si>
  <si>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</si>
  <si>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</si>
  <si>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</si>
  <si>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</si>
  <si>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</si>
  <si>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</si>
  <si>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</si>
  <si>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</si>
  <si>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</si>
  <si>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</si>
  <si>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</si>
  <si>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</si>
  <si>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</si>
  <si>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</si>
  <si>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</si>
  <si>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</si>
  <si>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</si>
  <si>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</si>
  <si>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</si>
  <si>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</si>
  <si>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</si>
  <si>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</si>
  <si>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</si>
  <si>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</si>
  <si>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</si>
  <si>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</si>
  <si>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</si>
  <si>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</si>
  <si>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</si>
  <si>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</si>
  <si>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</si>
  <si>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</si>
  <si>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</si>
  <si>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</si>
  <si>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</si>
  <si>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</si>
  <si>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</si>
  <si>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</si>
  <si>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</si>
  <si>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</si>
  <si>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</si>
  <si>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</si>
  <si>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</si>
  <si>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</si>
  <si>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</si>
  <si>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</si>
  <si>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</si>
  <si>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</si>
  <si>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</si>
  <si>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</si>
  <si>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</si>
  <si>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</si>
  <si>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</si>
  <si>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</si>
  <si>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</si>
  <si>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</si>
  <si>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</si>
  <si>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</si>
  <si>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</si>
  <si>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</si>
  <si>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</si>
  <si>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</si>
  <si>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</si>
  <si>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</si>
  <si>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</si>
  <si>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</si>
  <si>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</si>
  <si>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</si>
  <si>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</si>
  <si>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</si>
  <si>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</si>
  <si>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</si>
  <si>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</si>
  <si>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</si>
  <si>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</si>
  <si>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</si>
  <si>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</si>
  <si>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</si>
  <si>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</si>
  <si>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</si>
  <si>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</si>
  <si>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</si>
  <si>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</si>
  <si>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</si>
  <si>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</si>
  <si>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</si>
  <si>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</si>
  <si>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</si>
  <si>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</si>
  <si>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</si>
  <si>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</si>
  <si>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</si>
  <si>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</si>
  <si>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</si>
  <si>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</si>
  <si>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</si>
  <si>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</si>
  <si>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</si>
  <si>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</si>
  <si>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</si>
  <si>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</si>
  <si>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</si>
  <si>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</si>
  <si>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</si>
  <si>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</si>
  <si>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</si>
  <si>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</si>
  <si>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</si>
  <si>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</si>
  <si>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</si>
  <si>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</si>
  <si>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</si>
  <si>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</si>
  <si>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</si>
  <si>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</si>
  <si>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</si>
  <si>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</si>
  <si>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</si>
  <si>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</si>
  <si>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</si>
  <si>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</si>
  <si>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</si>
  <si>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</si>
  <si>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</si>
  <si>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</si>
  <si>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</si>
  <si>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</si>
  <si>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</si>
  <si>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</si>
  <si>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</si>
  <si>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</si>
  <si>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</si>
  <si>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</si>
  <si>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</si>
  <si>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</si>
  <si>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</si>
  <si>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</si>
  <si>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</si>
  <si>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</si>
  <si>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</si>
  <si>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</si>
  <si>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</si>
  <si>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</si>
  <si>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</si>
  <si>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</si>
  <si>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</si>
  <si>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</si>
  <si>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</si>
  <si>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</si>
  <si>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</si>
  <si>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</si>
  <si>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</si>
  <si>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</si>
  <si>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</si>
  <si>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</si>
  <si>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</si>
  <si>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</si>
  <si>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</si>
  <si>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</si>
  <si>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</si>
  <si>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</si>
  <si>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</si>
  <si>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</si>
  <si>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</si>
  <si>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</si>
  <si>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</si>
  <si>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</si>
  <si>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</si>
  <si>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</si>
  <si>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</si>
  <si>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</si>
  <si>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</si>
  <si>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</si>
  <si>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</si>
  <si>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</si>
  <si>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</si>
  <si>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</si>
  <si>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</si>
  <si>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</si>
  <si>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</si>
  <si>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</si>
  <si>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</si>
  <si>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</si>
  <si>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</si>
  <si>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</si>
  <si>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</si>
  <si>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</si>
  <si>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</si>
  <si>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</si>
  <si>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</si>
  <si>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</si>
  <si>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</si>
  <si>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</si>
  <si>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</si>
  <si>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</si>
  <si>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</si>
  <si>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</si>
  <si>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</si>
  <si>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</si>
  <si>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</si>
  <si>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</si>
  <si>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</si>
  <si>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</si>
  <si>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</si>
  <si>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</si>
  <si>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</si>
  <si>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</si>
  <si>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</si>
  <si>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</si>
  <si>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</si>
  <si>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</si>
  <si>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</si>
  <si>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</si>
  <si>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</si>
  <si>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</si>
  <si>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</si>
  <si>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</si>
  <si>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</si>
  <si>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</si>
  <si>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</si>
  <si>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</si>
  <si>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</si>
  <si>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</si>
  <si>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</si>
  <si>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</si>
  <si>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</si>
  <si>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</si>
  <si>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</si>
  <si>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</si>
  <si>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</si>
  <si>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</si>
  <si>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</si>
  <si>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</si>
  <si>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</si>
  <si>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</si>
  <si>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</si>
  <si>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</si>
  <si>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</si>
  <si>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</si>
  <si>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</si>
  <si>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</si>
  <si>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</si>
  <si>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</si>
  <si>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</si>
  <si>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</si>
  <si>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</si>
  <si>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</si>
  <si>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</si>
  <si>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</si>
  <si>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</si>
  <si>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</si>
  <si>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</si>
  <si>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</si>
  <si>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</si>
  <si>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</si>
  <si>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</si>
  <si>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</si>
  <si>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</si>
  <si>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</si>
  <si>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</si>
  <si>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</si>
  <si>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</si>
  <si>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</si>
  <si>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</si>
  <si>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</si>
  <si>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</si>
  <si>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</si>
  <si>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</si>
  <si>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</si>
  <si>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</si>
  <si>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</si>
  <si>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</si>
  <si>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</si>
  <si>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</si>
  <si>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</si>
  <si>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</si>
  <si>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</si>
  <si>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</si>
  <si>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</si>
  <si>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</si>
  <si>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</si>
  <si>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</si>
  <si>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</si>
  <si>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</si>
  <si>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</si>
  <si>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</si>
  <si>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</si>
  <si>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</si>
  <si>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</si>
  <si>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</si>
  <si>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</si>
  <si>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</si>
  <si>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</si>
  <si>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</si>
  <si>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</si>
  <si>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</si>
  <si>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</si>
  <si>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</si>
  <si>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</si>
  <si>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</si>
  <si>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</si>
  <si>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</si>
  <si>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</si>
  <si>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</si>
  <si>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</si>
  <si>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</si>
  <si>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</si>
  <si>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</si>
  <si>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</si>
  <si>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</si>
  <si>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</si>
  <si>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</si>
  <si>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</si>
  <si>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</si>
  <si>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</si>
  <si>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</si>
  <si>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</si>
  <si>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</si>
  <si>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</si>
  <si>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</si>
  <si>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</si>
  <si>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</si>
  <si>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</si>
  <si>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</si>
  <si>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</si>
  <si>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</si>
  <si>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</si>
  <si>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</si>
  <si>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</si>
  <si>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</si>
  <si>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</si>
  <si>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</si>
  <si>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</si>
  <si>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</si>
  <si>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</si>
  <si>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</si>
  <si>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</si>
  <si>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</si>
  <si>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</si>
  <si>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</si>
  <si>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</si>
  <si>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</si>
  <si>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</si>
  <si>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</si>
  <si>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</si>
  <si>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</si>
  <si>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</si>
  <si>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</si>
  <si>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</si>
  <si>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</si>
  <si>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</si>
  <si>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</si>
  <si>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</si>
  <si>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</si>
  <si>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</si>
  <si>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</si>
  <si>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</si>
  <si>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</si>
  <si>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</si>
  <si>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</si>
  <si>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</si>
  <si>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</si>
  <si>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</si>
  <si>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</si>
  <si>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</si>
  <si>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</si>
  <si>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</si>
  <si>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</si>
  <si>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</si>
  <si>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</si>
  <si>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</si>
  <si>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</si>
  <si>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</si>
  <si>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</si>
  <si>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</si>
  <si>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</si>
  <si>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</si>
  <si>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</si>
  <si>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</si>
  <si>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</si>
  <si>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</si>
  <si>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</si>
  <si>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</si>
  <si>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</si>
  <si>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</si>
  <si>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</si>
  <si>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</si>
  <si>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</si>
  <si>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</si>
  <si>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</si>
  <si>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</si>
  <si>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</si>
  <si>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</si>
  <si>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</si>
  <si>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</si>
  <si>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</si>
  <si>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</si>
  <si>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</si>
  <si>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</si>
  <si>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</si>
  <si>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</si>
  <si>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</si>
  <si>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</si>
  <si>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</si>
  <si>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</si>
  <si>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</si>
  <si>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</si>
  <si>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</si>
  <si>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</si>
  <si>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</si>
  <si>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</si>
  <si>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</si>
  <si>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</si>
  <si>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</si>
  <si>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</si>
  <si>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</si>
  <si>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</si>
  <si>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</si>
  <si>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</si>
  <si>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</si>
  <si>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</si>
  <si>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</si>
  <si>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</si>
  <si>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</si>
  <si>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</si>
  <si>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</si>
  <si>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</si>
  <si>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</si>
  <si>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</si>
  <si>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</si>
  <si>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</si>
  <si>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</si>
  <si>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</si>
  <si>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</si>
  <si>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</si>
  <si>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</si>
  <si>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</si>
  <si>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</si>
  <si>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</si>
  <si>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</si>
  <si>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</si>
  <si>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</si>
  <si>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</si>
  <si>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</si>
  <si>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</si>
  <si>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</si>
  <si>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</si>
  <si>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</si>
  <si>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</si>
  <si>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</si>
  <si>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</si>
  <si>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</si>
  <si>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</si>
  <si>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</si>
  <si>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</si>
  <si>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</si>
  <si>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</si>
  <si>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</si>
  <si>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</si>
  <si>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</si>
  <si>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</si>
  <si>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</si>
  <si>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</si>
  <si>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</si>
  <si>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</si>
  <si>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</si>
  <si>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</si>
  <si>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</si>
  <si>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</si>
  <si>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</si>
  <si>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</si>
  <si>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</si>
  <si>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</si>
  <si>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</si>
  <si>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</si>
  <si>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</si>
  <si>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</si>
  <si>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</si>
  <si>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</si>
  <si>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</si>
  <si>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</si>
  <si>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</si>
  <si>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</si>
  <si>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</si>
  <si>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</si>
  <si>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</si>
  <si>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</si>
  <si>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</si>
  <si>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</si>
  <si>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</si>
  <si>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</si>
  <si>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</si>
  <si>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</si>
  <si>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</si>
  <si>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</si>
  <si>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</si>
  <si>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</si>
  <si>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</si>
  <si>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</si>
  <si>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</si>
  <si>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</si>
  <si>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</si>
  <si>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</si>
  <si>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</si>
  <si>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</si>
  <si>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</si>
  <si>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</si>
  <si>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</si>
  <si>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</si>
  <si>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</si>
  <si>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</si>
  <si>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</si>
  <si>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</si>
  <si>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</si>
  <si>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</si>
  <si>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</si>
  <si>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</si>
  <si>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</si>
  <si>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</si>
  <si>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</si>
  <si>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</si>
  <si>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</si>
  <si>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</si>
  <si>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</si>
  <si>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</si>
  <si>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</si>
  <si>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</si>
  <si>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</si>
  <si>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</si>
  <si>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</si>
  <si>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</si>
  <si>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</si>
  <si>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</si>
  <si>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</si>
  <si>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</si>
  <si>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</si>
  <si>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</si>
  <si>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</si>
  <si>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</si>
  <si>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</si>
  <si>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</si>
  <si>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</si>
  <si>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</si>
  <si>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</si>
  <si>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</si>
  <si>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</si>
  <si>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</si>
  <si>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</si>
  <si>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</si>
  <si>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</si>
  <si>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</si>
  <si>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</si>
  <si>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</si>
  <si>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</si>
  <si>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</si>
  <si>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</si>
  <si>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</si>
  <si>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</si>
  <si>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</si>
  <si>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</si>
  <si>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</si>
  <si>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</si>
  <si>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</si>
  <si>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</si>
  <si>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</si>
  <si>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</si>
  <si>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</si>
  <si>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</si>
  <si>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</si>
  <si>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</si>
  <si>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</si>
  <si>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</si>
  <si>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</si>
  <si>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</si>
  <si>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</si>
  <si>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</si>
  <si>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</si>
  <si>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</si>
  <si>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</si>
  <si>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</si>
  <si>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</si>
  <si>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</si>
  <si>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</si>
  <si>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</si>
  <si>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</si>
  <si>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</si>
  <si>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</si>
  <si>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</si>
  <si>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</si>
  <si>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</si>
  <si>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</si>
  <si>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</si>
  <si>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</si>
  <si>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</si>
  <si>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</si>
  <si>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</si>
  <si>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</si>
  <si>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</si>
  <si>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</si>
  <si>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</si>
  <si>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</si>
  <si>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</si>
  <si>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</si>
  <si>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</si>
  <si>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</si>
  <si>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</si>
  <si>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</si>
  <si>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</si>
  <si>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</si>
  <si>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</si>
  <si>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</si>
  <si>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</si>
  <si>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</si>
  <si>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</si>
  <si>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</si>
  <si>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</si>
  <si>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</si>
  <si>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</si>
  <si>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</si>
  <si>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</si>
  <si>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</si>
  <si>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</si>
  <si>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</si>
  <si>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</si>
  <si>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</si>
  <si>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</si>
  <si>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</si>
  <si>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</si>
  <si>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</si>
  <si>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</si>
  <si>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</si>
  <si>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</si>
  <si>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</si>
  <si>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</si>
  <si>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</si>
  <si>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</si>
  <si>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</si>
  <si>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</si>
  <si>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</si>
  <si>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</si>
  <si>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</si>
  <si>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</si>
  <si>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</si>
  <si>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</si>
  <si>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</si>
  <si>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</si>
  <si>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</si>
  <si>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</si>
  <si>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</si>
  <si>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</si>
  <si>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</si>
  <si>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</si>
  <si>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</si>
  <si>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</si>
  <si>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</si>
  <si>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</si>
  <si>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</si>
  <si>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</si>
  <si>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</si>
  <si>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</si>
  <si>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</si>
  <si>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</si>
  <si>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</si>
  <si>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</si>
  <si>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</si>
  <si>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</si>
  <si>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</si>
  <si>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</si>
  <si>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</si>
  <si>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</si>
  <si>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</si>
  <si>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</si>
  <si>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</si>
  <si>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</si>
  <si>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</si>
  <si>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</si>
  <si>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</si>
  <si>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</si>
  <si>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</si>
  <si>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</si>
  <si>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</si>
  <si>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</si>
  <si>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</si>
  <si>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</si>
  <si>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</si>
  <si>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</si>
  <si>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</si>
  <si>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</si>
  <si>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</si>
  <si>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</si>
  <si>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</si>
  <si>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</si>
  <si>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</si>
  <si>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</si>
  <si>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</si>
  <si>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</si>
  <si>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</si>
  <si>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</si>
  <si>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</si>
  <si>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</si>
  <si>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</si>
  <si>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</si>
  <si>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</si>
  <si>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</si>
  <si>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</si>
  <si>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</si>
  <si>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</si>
  <si>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</si>
  <si>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</si>
  <si>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</si>
  <si>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</si>
  <si>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</si>
  <si>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</si>
  <si>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</si>
  <si>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</si>
  <si>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</si>
  <si>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</si>
  <si>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</si>
  <si>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</si>
  <si>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</si>
  <si>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</si>
  <si>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</si>
  <si>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site located in USF area team on the way try for Access</t>
  </si>
  <si>
    <t xml:space="preserve"> PCM-20250215-00000830 </t>
  </si>
  <si>
    <t>LTE site still down and  site located in aramco area access issue need special permission</t>
  </si>
  <si>
    <t>PCM-20251117-00000180</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</si>
  <si>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</si>
  <si>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</si>
  <si>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</si>
  <si>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</si>
  <si>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</si>
  <si>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</si>
  <si>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</si>
  <si>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</si>
  <si>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</si>
  <si>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</si>
  <si>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150 mins</t>
  </si>
  <si>
    <t>PCM-20251116-00002313</t>
  </si>
  <si>
    <t>sectors down at 2025-11-17 00:49:29 due to module faulty and team on the way to submit WS for repair  .</t>
  </si>
  <si>
    <t>PCM-20251117-00000246</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</si>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</sst>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315.23239918981562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45978.180825115742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45978.180825115742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45978.180825115742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45978.180825115742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45978.180825115742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45978.180825115742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45978.180825115742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45978.180825115742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45978.180825115742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45978.180825115742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45978.180825115742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45978.180825115742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45978.180825115742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45978.180825115742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45978.180825115742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45978.180825115742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45978.180825115742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45978.180825115742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45978.180825115742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45978.180825115742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45978.180825115742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45978.180825115742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45978.180825115742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45978.180825115742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45978.180825115742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45978.180825115742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45978.180825115742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45978.180825115742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45978.180825115742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45978.180825115742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45978.180825115742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45978.180825115742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45978.180825115742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45978.180825115742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45978.180825115742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45978.180825115742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45978.180825115742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45978.180825115742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45978.180825115742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45978.180825115742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45978.180825115742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45978.180825115742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45978.180825115742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45978.180825115742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45978.180825115742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45978.180825115742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45978.180825115742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45978.180825115742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45978.180825115742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45978.180825115742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45978.180825115742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45978.180825115742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45978.180825115742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45978.180825115742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45978.180825115742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45978.180825115742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45978.180825115742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45978.180825115742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45978.180825115742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45978.180825115742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45978.180825115742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45978.180825115742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45978.180825115742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45978.180825115742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45978.180825115742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45978.180825115742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45978.180825115742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45978.180825115742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45978.180825115742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45978.180825115742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45978.180825115742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45978.180825115742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45978.180825115742</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45978.180825115742</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153.18098715278029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1.7444825231505092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0.13516539351985557</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45978.180825115742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45978.180825115742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45978.180825115742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45978.180825115742</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45978.180825115742</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45978.180825115742</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45978.180825115742</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45978.180825115742</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45978.180825115742</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45978.180825115742</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45978.180825115742</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45978.180825115742</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45978.180825115742</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45978.180825115742</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45978.180825115742</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45978.180825115742</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45978.180825115742</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45978.180825115742</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45978.180825115742</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45978.180825115742</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45978.180825115742</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45978.180825115742</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45978.180825115742</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45978.180825115742</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45978.180825115742</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45978.180825115742</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45978.180825115742</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45978.180825115742</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45978.180825115742</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45978.180825115742</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45978.180825115742</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45978.180825115742</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45978.180825115742</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45978.180825115742</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45978.180825115742</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45978.180825115742</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45978.180825115742</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45978.180825115742</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45978.180825115742</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45978.180825115742</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45978.180825115742</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45978.180825115742</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45978.180825115742</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45978.180825115742</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45978.180825115742</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45978.180825115742</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45978.180825115742</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45978.180825115742</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45978.180825115742</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45978.180825115742</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45978.180825115742</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45978.180825115742</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45978.180825115742</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45978.180825115742</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45978.180825115742</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45978.180825115742</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45978.180825115742</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45978.180825115742</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45978.180825115742</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45978.180825115742</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45978.180825115742</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45978.180825115742</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45978.180825115742</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45978.180825115742</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45978.180825115742</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45978.180825115742</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45978.180825115742</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45978.180825115742</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45978.180825115742</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45978.180825115742</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45978.180825115742</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45978.180825115742</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45978.180825115742</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45978.180825115742</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45978.180825115742</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45978.180825115742</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45978.180825115742</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45978.180825115742</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45978.180825115742</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45978.180825115742</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45978.180825115742</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45978.180825115742</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45978.180825115742</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45978.180825115742</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45978.180825115742</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45978.180825115742</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45978.180825115742</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45978.180825115742</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45978.180825115742</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45978.180825115742</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45978.180825115742</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45978.180825115742</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45978.180825115742</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45978.180825115742</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45978.180825115742</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45978.180825115742</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45978.180825115742</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45978.180825115742</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45978.180825115742</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45978.180825115742</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45978.180825115742</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45978.180825115742</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45978.180825115742</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45978.180825115742</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45978.180825115742</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45978.180825115742</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45978.180825115742</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45978.180825115742</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45978.180825115742</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45978.180825115742</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45978.180825115742</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45978.180825115742</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45978.180825115742</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45978.180825115742</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45978.180825115742</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45978.180825115742</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45978.180825115742</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45978.180825115742</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45978.180825115742</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45978.180825115742</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45978.180825115742</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45978.180825115742</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45978.180825115742</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45978.180825115742</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45978.180825115742</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45978.180825115742</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45978.180825115742</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45978.180825115742</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45978.180825115742</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45978.180825115742</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45978.180825115742</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45978.180825115742</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45978.180825115742</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45978.180825115742</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45978.180825115742</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45978.180825115742</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45978.180825115742</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45978.180825115742</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45978.180825115742</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45978.180825115742</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45978.180825115742</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45978.180825115742</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45978.180825115742</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45978.180825115742</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45978.180825115742</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45978.180825115742</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45978.180825115742</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45978.180825115742</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45978.180825115742</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45978.180825115742</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45978.180825115742</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45978.180825115742</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45978.180825115742</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45978.180825115742</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45978.180825115742</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45978.180825115742</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45978.180825115742</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45978.180825115742</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45978.180825115742</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45978.180825115742</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45978.180825115742</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45978.180825115742</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45978.180825115742</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45978.180825115742</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45978.180825115742</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45978.180825115742</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45978.180825115742</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45978.180825115742</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45978.180825115742</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45978.180825115742</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45978.180825115742</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45978.180825115742</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45978.180825115742</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45978.180825115742</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45978.180825115742</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45978.180825115742</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45978.180825115742</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45978.180825115742</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45978.180825115742</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45978.180825115742</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45978.180825115742</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45978.180825115742</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45978.180825115742</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45978.180825115742</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45978.180825115742</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45978.180825115742</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45978.180825115742</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45978.180825115742</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45978.180825115742</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45978.180825115742</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45978.180825115742</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45978.180825115742</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45978.180825115742</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45978.180825115742</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45978.180825115742</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45978.180825115742</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45978.180825115742</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45978.180825115742</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45978.180825115742</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45978.180825115742</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45978.180825115742</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45978.180825115742</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45978.180825115742</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45978.180825115742</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45978.180825115742</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45978.180825115742</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45978.180825115742</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45978.180825115742</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45978.180825115742</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45978.180825115742</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45978.180825115742</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45978.180825115742</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45978.180825115742</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45978.180825115742</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45978.180825115742</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45978.180825115742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45978.180825115742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45978.180825115742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45978.180825115742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45978.180825115742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45978.180825115742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45978.180825115742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45978.180825115742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45978.180825115742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45978.180825115742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45978.180825115742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45978.180825115742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45978.180825115742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45978.180825115742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45978.180825115742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45978.180825115742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45978.180825115742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45978.180825115742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45978.180825115742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45978.180825115742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45978.180825115742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45978.180825115742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45978.180825115742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45978.180825115742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45978.180825115742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45978.180825115742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45978.180825115742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45978.180825115742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45978.180825115742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45978.180825115742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45978.180825115742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45978.180825115742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45978.180825115742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45978.180825115742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45978.180825115742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45978.180825115742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45978.180825115742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45978.180825115742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45978.180825115742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45978.180825115742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45978.180825115742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45978.180825115742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45978.180825115742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45978.180825115742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45978.180825115742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45978.180825115742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45978.180825115742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45978.180825115742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45978.180825115742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45978.180825115742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45978.180825115742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45978.180825115742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45978.180825115742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45978.180825115742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45978.180825115742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45978.180825115742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45978.180825115742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45978.180825115742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45978.180825115742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45978.180825115742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45978.180825115742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45978.180825115742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45978.180825115742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45978.180825115742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45978.180825115742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45978.180825115742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45978.180825115742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45978.180825115742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45978.180825115742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45978.180825115742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45978.180825115742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45978.180825115742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45978.180825115742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45978.180825115742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45978.180825115742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45978.180825115742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45978.180825115742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45978.180825115742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45978.180825115742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45978.180825115742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45978.180825115742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45978.180825115742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45978.180825115742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45978.180825115742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45978.180825115742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45978.180825115742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45978.180825115742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45978.180825115742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45978.180825115742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45978.180825115742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45978.180825115742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45978.180825115742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45978.180825115742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45978.180825115742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45978.180825115742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45978.180825115742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45978.180825115742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45978.180825115742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45978.180825115742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45978.180825115742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45978.180825115742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45978.180825115742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45978.180825115742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45978.180825115742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45978.180825115742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45978.180825115742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45978.180825115742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45978.180825115742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45978.180825115742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45978.180825115742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45978.180825115742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45978.180825115742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45978.180825115742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45978.180825115742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45978.180825115742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45978.180825115742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45978.180825115742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45978.180825115742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45978.180825115742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45978.180825115742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45978.180825115742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45978.180825115742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45978.180825115742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45978.180825115742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45978.180825115742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45978.180825115742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45978.180825115742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45978.180825115742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45978.180825115742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45978.180825115742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45978.180825115742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45978.180825115742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45978.180825115742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45978.180825115742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45978.180825115742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45978.180825115742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45978.180825115742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45978.180825115742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45978.180825115742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45978.180825115742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45978.180825115742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45978.180825115742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45978.180825115742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45978.180825115742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45978.180825115742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45978.180825115742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45978.180825115742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45978.180825115742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45978.180825115742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45978.180825115742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45978.180825115742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45978.180825115742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45978.180825115742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45978.180825115742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45978.180825115742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45978.180825115742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45978.180825115742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45978.180825115742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45978.180825115742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45978.180825115742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45978.180825115742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45978.180825115742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45978.180825115742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45978.180825115742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45978.180825115742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45978.180825115742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45978.180825115742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45978.180825115742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45978.180825115742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45978.180825115742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45978.180825115742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45978.180825115742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45978.180825115742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45978.180825115742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45978.180825115742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45978.180825115742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45978.180825115742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45978.180825115742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45978.180825115742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45978.180825115742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45978.180825115742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45978.180825115742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45978.180825115742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45978.180825115742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45978.180825115742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45978.180825115742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45978.180825115742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45978.180825115742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45978.180825115742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45978.180825115742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45978.180825115742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45978.180825115742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45978.180825115742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45978.180825115742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45978.180825115742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45978.180825115742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45978.180825115742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45978.180825115742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45978.180825115742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45978.180825115742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45978.180825115742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45978.180825115742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45978.180825115742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45978.180825115742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45978.180825115742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45978.180825115742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45978.180825115742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45978.180825115742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45978.180825115742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45978.180825115742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45978.180825115742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45978.180825115742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45978.180825115742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45978.180825115742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45978.180825115742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45978.180825115742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45978.180825115742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45978.180825115742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45978.180825115742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45978.180825115742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45978.180825115742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45978.180825115742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45978.180825115742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45978.180825115742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45978.180825115742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45978.180825115742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45978.180825115742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45978.180825115742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45978.180825115742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45978.180825115742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45978.180825115742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45978.180825115742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45978.180825115742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45978.180825115742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45978.180825115742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45978.180825115742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45978.180825115742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45978.180825115742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45978.180825115742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45978.180825115742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45978.180825115742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45978.180825115742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45978.180825115742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45978.180825115742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45978.180825115742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45978.180825115742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45978.180825115742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45978.180825115742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45978.180825115742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45978.180825115742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45978.180825115742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45978.180825115742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45978.180825115742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45978.180825115742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45978.180825115742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45978.180825115742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45978.180825115742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45978.180825115742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45978.180825115742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45978.180825115742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45978.180825115742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45978.180825115742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45978.180825115742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45978.180825115742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45978.180825115742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45978.180825115742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45978.180825115742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45978.180825115742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45978.180825115742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45978.180825115742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45978.180825115742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45978.180825115742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45978.180825115742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45978.180825115742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45978.180825115742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45978.180825115742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45978.180825115742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45978.180825115742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45978.180825115742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45978.180825115742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45978.180825115742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45978.180825115742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45978.180825115742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45978.180825115742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45978.180825115742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45978.180825115742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45978.180825115742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45978.180825115742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45978.180825115742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45978.180825115742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45978.180825115742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45978.180825115742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45978.180825115742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45978.180825115742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45978.180825115742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45978.180825115742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45978.180825115742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45978.180825115742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45978.180825115742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45978.180825115742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45978.180825115742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45978.180825115742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45978.180825115742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45978.180825115742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45978.180825115742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45978.180825115742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45978.180825115742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45978.180825115742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45978.180825115742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45978.180825115742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45978.180825115742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45978.180825115742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45978.180825115742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45978.180825115742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45978.180825115742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45978.180825115742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45978.180825115742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45978.180825115742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45978.180825115742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45978.180825115742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45978.180825115742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45978.180825115742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45978.180825115742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45978.180825115742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45978.180825115742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45978.180825115742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45978.180825115742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45978.180825115742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45978.180825115742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45978.180825115742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45978.180825115742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45978.180825115742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45978.180825115742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45978.180825115742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45978.180825115742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45978.180825115742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45978.180825115742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45978.180825115742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45978.180825115742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45978.180825115742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45978.180825115742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45978.180825115742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45978.180825115742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45978.180825115742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45978.180825115742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45978.180825115742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45978.180825115742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45978.180825115742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45978.180825115742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45978.180825115742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45978.180825115742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45978.180825115742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45978.180825115742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45978.180825115742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45978.180825115742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45978.180825115742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45978.180825115742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45978.180825115742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45978.180825115742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45978.180825115742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45978.180825115742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45978.180825115742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45978.180825115742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45978.180825115742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45978.180825115742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45978.180825115742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45978.180825115742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45978.180825115742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45978.180825115742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45978.180825115742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45978.180825115742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45978.180825115742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45978.180825115742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45978.180825115742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45978.180825115742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45978.180825115742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45978.180825115742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45978.180825115742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45978.180825115742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45978.180825115742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45978.180825115742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45978.180825115742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45978.180825115742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45978.180825115742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45978.180825115742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45978.180825115742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45978.180825115742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45978.180825115742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45978.180825115742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45978.180825115742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45978.180825115742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45978.180825115742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45978.180825115742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45978.180825115742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45978.180825115742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45978.180825115742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45978.180825115742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45978.180825115742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45978.180825115742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45978.180825115742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45978.180825115742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45978.180825115742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45978.180825115742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45978.180825115742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45978.180825115742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45978.180825115742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45978.180825115742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45978.180825115742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45978.180825115742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45978.180825115742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45978.180825115742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45978.180825115742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45978.180825115742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45978.180825115742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45978.180825115742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45978.180825115742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45978.180825115742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45978.180825115742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45978.180825115742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45978.180825115742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45978.180825115742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45978.180825115742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45978.180825115742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45978.180825115742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45978.180825115742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45978.180825115742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45978.180825115742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45978.180825115742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45978.180825115742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45978.180825115742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45978.180825115742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45978.180825115742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45978.180825115742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45978.180825115742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45978.180825115742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45978.180825115742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45978.180825115742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45978.180825115742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45978.180825115742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45978.180825115742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45978.180825115742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45978.180825115742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45978.180825115742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45978.180825115742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45978.180825115742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45978.180825115742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45978.180825115742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45978.180825115742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45978.180825115742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45978.180825115742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45978.180825115742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45978.180825115742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45978.180825115742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45978.180825115742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45978.180825115742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45978.180825115742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45978.180825115742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45978.180825115742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45978.180825115742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45978.180825115742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45978.180825115742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45978.180825115742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45978.180825115742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45978.180825115742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45978.180825115742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45978.180825115742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45978.180825115742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45978.180825115742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45978.180825115742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45978.180825115742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45978.180825115742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45978.180825115742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45978.180825115742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45978.180825115742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45978.180825115742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45978.180825115742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45978.180825115742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45978.180825115742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45978.180825115742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45978.180825115742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45978.180825115742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45978.180825115742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45978.180825115742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45978.180825115742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45978.180825115742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45978.180825115742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45978.180825115742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45978.180825115742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45978.180825115742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45978.180825115742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45978.180825115742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45978.180825115742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45978.180825115742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45978.180825115742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45978.180825115742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45978.180825115742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45978.180825115742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45978.180825115742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45978.180825115742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45978.180825115742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45978.180825115742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45978.180825115742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45978.180825115742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45978.180825115742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45978.180825115742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45978.180825115742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45978.180825115742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45978.180825115742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45978.180825115742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45978.180825115742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45978.180825115742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45978.180825115742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45978.180825115742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45978.180825115742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45978.180825115742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45978.180825115742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45978.180825115742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45978.180825115742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45978.180825115742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45978.180825115742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45978.180825115742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45978.180825115742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45978.180825115742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45978.180825115742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45978.180825115742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45978.180825115742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45978.180825115742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45978.180825115742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45978.180825115742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45978.180825115742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45978.180825115742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45978.180825115742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45978.180825115742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45978.180825115742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45978.180825115742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45978.180825115742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45978.180825115742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45978.180825115742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45978.180825115742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45978.180825115742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45978.180825115742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45978.180825115742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45978.180825115742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45978.180825115742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45978.180825115742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45978.180825115742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45978.180825115742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45978.180825115742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45978.180825115742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45978.180825115742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45978.180825115742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45978.180825115742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45978.180825115742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45978.180825115742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45978.180825115742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45978.180825115742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45978.180825115742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45978.180825115742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45978.180825115742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45978.180825115742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45978.180825115742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45978.180825115742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45978.180825115742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45978.180825115742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45978.180825115742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45978.180825115742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45978.180825115742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45978.180825115742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45978.180825115742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45978.180825115742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45978.180825115742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45978.180825115742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45978.180825115742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45978.180825115742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45978.180825115742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45978.180825115742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45978.180825115742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45978.180825115742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45978.180825115742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45978.180825115742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45978.180825115742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45978.180825115742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45978.180825115742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45978.180825115742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45978.180825115742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45978.180825115742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45978.180825115742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45978.180825115742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45978.180825115742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45978.180825115742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45978.180825115742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45978.180825115742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45978.180825115742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45978.180825115742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45978.180825115742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45978.180825115742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45978.180825115742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45978.180825115742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45978.180825115742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45978.180825115742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45978.180825115742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45978.180825115742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45978.180825115742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45978.180825115742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45978.180825115742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45978.180825115742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45978.180825115742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45978.180825115742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45978.180825115742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45978.180825115742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45978.180825115742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45978.180825115742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45978.180825115742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45978.180825115742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45978.180825115742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45978.180825115742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45978.180825115742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45978.180825115742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45978.180825115742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45978.180825115742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45978.180825115742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45978.180825115742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45978.180825115742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45978.180825115742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45978.180825115742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45978.180825115742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45978.180825115742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45978.180825115742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45978.180825115742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45978.180825115742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45978.180825115742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45978.180825115742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45978.180825115742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45978.180825115742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45978.180825115742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45978.180825115742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45978.180825115742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45978.180825115742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45978.180825115742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45978.180825115742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45978.180825115742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45978.180825115742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45978.180825115742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45978.180825115742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45978.180825115742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45978.180825115742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45978.180825115742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45978.180825115742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45978.180825115742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45978.180825115742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45978.180825115742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45978.180825115742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45978.180825115742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45978.180825115742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45978.180825115742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45978.180825115742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45978.180825115742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45978.180825115742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45978.180825115742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45978.180825115742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45978.180825115742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45978.180825115742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45978.180825115742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45978.180825115742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45978.180825115742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45978.180825115742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45978.180825115742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45978.180825115742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45978.180825115742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45978.180825115742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45978.180825115742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45978.180825115742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45978.180825115742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45978.180825115742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45978.180825115742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45978.180825115742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45978.180825115742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45978.180825115742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45978.180825115742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45978.180825115742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45978.180825115742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45978.180825115742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45978.180825115742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45978.180825115742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45978.180825115742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45978.180825115742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45978.180825115742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45978.180825115742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45978.180825115742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45978.180825115742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45978.180825115742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45978.180825115742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45978.180825115742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45978.180825115742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45978.180825115742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45978.180825115742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45978.180825115742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45978.180825115742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45978.180825115742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45978.180825115742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45978.180825115742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45978.180825115742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45978.180825115742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45978.180825115742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45978.180825115742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45978.180825115742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45978.180825115742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45978.180825115742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45978.180825115742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45978.180825115742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45978.180825115742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45978.180825115742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45978.180825115742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45978.180825115742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45978.180825115742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45978.180825115742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45978.180825115742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45978.180825115742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45978.180825115742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45978.180825115742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45978.180825115742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45978.180825115742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45978.180825115742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45978.180825115742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45978.180825115742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45978.180825115742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45978.180825115742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45978.180825115742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45978.180825115742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45978.180825115742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45978.180825115742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45978.180825115742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45978.180825115742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45978.180825115742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45978.180825115742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45978.180825115742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45978.180825115742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45978.180825115742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45978.180825115742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45978.180825115742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45978.180825115742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45978.180825115742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45978.180825115742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45978.180825115742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45978.180825115742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45978.180825115742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45978.180825115742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45978.180825115742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45978.180825115742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45978.180825115742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45978.180825115742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45978.180825115742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45978.180825115742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45978.180825115742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45978.180825115742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45978.180825115742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45978.180825115742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45978.180825115742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45978.180825115742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45978.180825115742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45978.180825115742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45978.180825115742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45978.180825115742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45978.180825115742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45978.180825115742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45978.180825115742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45978.180825115742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45978.180825115742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45978.180825115742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45978.180825115742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45978.180825115742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45978.180825115742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45978.180825115742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45978.180825115742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45978.180825115742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45978.180825115742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45978.180825115742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45978.180825115742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45978.180825115742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45978.180825115742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45978.180825115742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45978.180825115742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45978.180825115742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45978.180825115742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45978.180825115742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45978.180825115742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45978.180825115742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45978.180825115742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45978.180825115742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45978.180825115742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45978.180825115742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45978.180825115742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45978.180825115742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45978.180825115742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45978.180825115742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45978.180825115742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45978.180825115742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45978.180825115742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45978.180825115742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45978.180825115742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45978.180825115742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45978.180825115742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45978.180825115742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45978.180825115742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45978.180825115742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45978.180825115742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45978.180825115742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45978.180825115742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45978.180825115742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45978.180825115742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45978.180825115742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45978.180825115742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45978.180825115742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45978.180825115742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45978.180825115742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45978.180825115742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45978.180825115742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45978.180825115742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45978.180825115742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45978.180825115742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45978.180825115742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45978.180825115742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45978.180825115742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45978.180825115742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45978.180825115742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45978.180825115742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45978.180825115742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45978.180825115742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45978.180825115742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45978.180825115742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45978.180825115742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45978.180825115742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45978.180825115742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45978.180825115742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45978.180825115742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45978.180825115742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45978.180825115742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45978.180825115742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45978.180825115742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45978.180825115742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45978.180825115742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45978.180825115742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45978.180825115742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45978.180825115742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45978.180825115742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45978.180825115742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45978.180825115742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45978.180825115742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45978.180825115742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45978.180825115742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45978.180825115742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45978.180825115742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45978.180825115742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45978.180825115742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45978.180825115742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45978.180825115742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45978.180825115742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45978.180825115742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45978.180825115742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45978.180825115742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45978.180825115742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45978.180825115742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45978.180825115742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45978.180825115742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45978.180825115742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45978.180825115742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45978.180825115742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45978.180825115742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45978.180825115742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45978.180825115742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45978.180825115742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45978.180825115742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45978.180825115742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45978.180825115742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45978.180825115742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45978.180825115742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45978.180825115742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45978.180825115742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45978.180825115742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45978.180825115742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45978.180825115742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45978.180825115742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45978.180825115742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45978.180825115742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45978.180825115742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45978.180825115742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45978.180825115742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45978.180825115742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45978.180825115742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45978.180825115742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45978.180825115742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45978.180825115742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45978.180825115742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45978.180825115742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45978.180825115742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45978.180825115742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45978.180825115742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45978.180825115742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45978.180825115742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45978.180825115742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45978.180825115742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45978.180825115742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45978.180825115742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45978.180825115742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45978.180825115742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45978.180825115742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45978.180825115742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45978.180825115742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45978.180825115742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45978.180825115742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45978.180825115742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45978.180825115742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45978.180825115742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45978.180825115742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45978.180825115742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45978.180825115742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45978.180825115742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45978.180825115742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45978.180825115742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45978.180825115742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45978.180825115742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45978.180825115742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45978.180825115742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45978.180825115742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45978.180825115742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45978.180825115742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45978.180825115742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45978.180825115742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45978.180825115742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45978.180825115742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45978.180825115742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45978.180825115742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45978.180825115742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45978.180825115742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45978.180825115742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45978.180825115742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45978.180825115742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45978.180825115742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45978.180825115742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45978.180825115742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45978.180825115742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45978.180825115742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45978.180825115742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45978.180825115742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45978.180825115742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45978.180825115742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45978.180825115742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45978.180825115742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45978.180825115742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45978.180825115742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45978.180825115742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45978.180825115742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45978.180825115742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45978.180825115742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45978.180825115742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45978.180825115742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45978.180825115742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45978.180825115742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45978.180825115742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45978.180825115742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45978.180825115742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45978.180825115742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45978.180825115742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45978.180825115742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45978.180825115742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45978.180825115742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45978.180825115742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45978.180825115742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45978.180825115742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45978.180825115742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45978.180825115742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45978.180825115742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45978.180825115742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45978.180825115742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45978.180825115742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45978.180825115742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45978.180825115742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45978.180825115742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45978.180825115742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45978.180825115742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45978.180825115742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45978.180825115742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45978.180825115742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45978.180825115742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45978.180825115742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45978.180825115742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45978.180825115742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45978.180825115742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45978.180825115742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45978.180825115742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45978.180825115742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45978.180825115742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45978.180825115742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274.70010752314556</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9.7491782405995764E-2</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45978.180825115742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45978.180825115742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45978.180825115742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45978.180825115742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45978.180825115742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45978.180825115742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45978.180825115742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45978.180825115742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45978.180825115742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45978.180825115742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45978.180825115742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45978.180825115742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45978.180825115742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45978.180825115742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45978.180825115742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45978.180825115742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45978.180825115742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45978.180825115742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45978.180825115742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45978.180825115742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45978.180825115742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45978.180825115742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45978.180825115742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45978.180825115742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45978.180825115742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45978.180825115742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45978.180825115742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45978.180825115742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45978.180825115742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45978.180825115742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45978.180825115742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45978.180825115742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45978.180825115742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45978.180825115742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45978.180825115742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45978.180825115742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45978.180825115742</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45978.180825115742</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86.348764930553443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51.991947800925118</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29.51971400462935</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0.66602187500393484</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45978.180825115742</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45978.180825115742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45978.180825115742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45978.180825115742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45978.180825115742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45978.180825115742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45978.180825115742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45978.180825115742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45978.180825115742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45978.180825115742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45978.180825115742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45978.180825115742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45978.180825115742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45978.180825115742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45978.180825115742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45978.180825115742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45978.180825115742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45978.180825115742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45978.180825115742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45978.180825115742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45978.180825115742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45978.180825115742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45978.180825115742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45978.180825115742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45978.180825115742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45978.180825115742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45978.180825115742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45978.180825115742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45978.180825115742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45978.180825115742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45978.180825115742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45978.180825115742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45978.180825115742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45978.180825115742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45978.180825115742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45978.180825115742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45978.180825115742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45978.180825115742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45978.180825115742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45978.180825115742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45978.180825115742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45978.180825115742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45978.180825115742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45978.180825115742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45978.180825115742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45978.180825115742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45978.180825115742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45978.180825115742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45978.180825115742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45978.180825115742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45978.180825115742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45978.180825115742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45978.180825115742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45978.180825115742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45978.180825115742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45978.180825115742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45978.180825115742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45978.180825115742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45978.180825115742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45978.180825115742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45978.180825115742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45978.180825115742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45978.180825115742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45978.180825115742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45978.180825115742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45978.180825115742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45978.180825115742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45978.180825115742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45978.180825115742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45978.180825115742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45978.180825115742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45978.180825115742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45978.180825115742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45978.180825115742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45978.180825115742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45978.180825115742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45978.180825115742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45978.180825115742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45978.180825115742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45978.180825115742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45978.180825115742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45978.180825115742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45978.180825115742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45978.180825115742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45978.180825115742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45978.180825115742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45978.180825115742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45978.180825115742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45978.180825115742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45978.180825115742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45978.180825115742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45978.180825115742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45978.180825115742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45978.180825115742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45978.180825115742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45978.180825115742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45978.180825115742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45978.180825115742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45978.180825115742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45978.180825115742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45978.180825115742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45978.180825115742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45978.180825115742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45978.180825115742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45978.180825115742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45978.180825115742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45978.180825115742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45978.180825115742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45978.180825115742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45978.180825115742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45978.180825115742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45978.180825115742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45978.180825115742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45978.180825115742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45978.180825115742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45978.180825115742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45978.180825115742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45978.180825115742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45978.180825115742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45978.180825115742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45978.180825115742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45978.180825115742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45978.180825115742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45978.180825115742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45978.180825115742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45978.180825115742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45978.180825115742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45978.180825115742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45978.180825115742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45978.180825115742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45978.180825115742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45978.180825115742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45978.180825115742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45978.180825115742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45978.180825115742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45978.180825115742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45978.180825115742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45978.180825115742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45978.180825115742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45978.180825115742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45978.180825115742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45978.180825115742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45978.180825115742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45978.180825115742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45978.180825115742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45978.180825115742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45978.180825115742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45978.180825115742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45978.180825115742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45978.180825115742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45978.180825115742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45978.180825115742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45978.180825115742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45978.180825115742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45978.180825115742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45978.180825115742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45978.180825115742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45978.180825115742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45978.180825115742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45978.180825115742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45978.180825115742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45978.180825115742</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45978.180825115742</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0.35529270833649207</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0.25473715277621523</v>
      </c>
      <c r="H3" s="124">
        <v>45978.034363425926</v>
      </c>
      <c r="I3" s="122" t="str">
        <f>IFERROR(VLOOKUP(D3,DB!A:F,6,0),"")</f>
        <v>SCECO</v>
      </c>
      <c r="J3" s="122" t="str">
        <f>IFERROR(VLOOKUP(D3,DB!A:G,7,0),"")</f>
        <v>Dead</v>
      </c>
      <c r="K3" s="125" t="s">
        <v>39124</v>
      </c>
      <c r="L3" s="126" t="str">
        <f>IFERROR(VLOOKUP(D3,DB!A:I,9,0),"")</f>
        <v>Latis</v>
      </c>
    </row>
    <row r="4" spans="1:16382" ht="31.5" customHeight="1">
      <c r="A4" s="121" t="s">
        <v>39125</v>
      </c>
      <c r="B4" s="122" t="str">
        <f>IFERROR(VLOOKUP(D4,DB!A:K,11,0),"")</f>
        <v>R6</v>
      </c>
      <c r="C4" s="123">
        <v>3</v>
      </c>
      <c r="D4" s="122" t="s">
        <v>38936</v>
      </c>
      <c r="E4" s="110" t="s">
        <v>39021</v>
      </c>
      <c r="F4" s="124">
        <v>45978.14130787037</v>
      </c>
      <c r="G4" s="105">
        <f t="shared" ca="1" si="0"/>
        <v>3.9517245371825993E-2</v>
      </c>
      <c r="H4" s="124">
        <v>45978.132685185185</v>
      </c>
      <c r="I4" s="122" t="str">
        <f>IFERROR(VLOOKUP(D4,DB!A:F,6,0),"")</f>
        <v>SCECO+STB</v>
      </c>
      <c r="J4" s="122" t="str">
        <f>IFERROR(VLOOKUP(D4,DB!A:G,7,0),"")</f>
        <v>Good</v>
      </c>
      <c r="K4" s="125" t="s">
        <v>39126</v>
      </c>
      <c r="L4" s="126" t="str">
        <f>IFERROR(VLOOKUP(D4,DB!A:I,9,0),"")</f>
        <v>Latis</v>
      </c>
    </row>
    <row r="5" spans="1:16382" ht="31.5" customHeight="1">
      <c r="A5" s="121"/>
      <c r="B5" s="122" t="str">
        <f>IFERROR(VLOOKUP(D5,DB!A:K,11,0),"")</f>
        <v/>
      </c>
      <c r="C5" s="123"/>
      <c r="D5" s="122"/>
      <c r="E5" s="110"/>
      <c r="F5" s="124"/>
      <c r="G5" s="105">
        <f t="shared" ca="1" si="0"/>
        <v>45978.180825115742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45978.180825115742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45978.180825115742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45978.180825115742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45978.180825115742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45978.180825115742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45978.180825115742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45978.180825115742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45978.180825115742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45978.180825115742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45978.180825115742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45978.180825115742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45978.180825115742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45978.180825115742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45978.180825115742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45978.180825115742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45978.180825115742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45978.180825115742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45978.180825115742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45978.180825115742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45978.180825115742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45978.180825115742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45978.180825115742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45978.180825115742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45978.180825115742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45978.180825115742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45978.180825115742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45978.180825115742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45978.180825115742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45978.180825115742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45978.180825115742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45978.180825115742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45978.180825115742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45978.180825115742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45978.180825115742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45978.180825115742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45978.180825115742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45978.180825115742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45978.180825115742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45978.180825115742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45978.180825115742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45978.180825115742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45978.180825115742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45978.180825115742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45978.180825115742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45978.180825115742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45978.180825115742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45978.180825115742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45978.180825115742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45978.180825115742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45978.180825115742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45978.180825115742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45978.180825115742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45978.180825115742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45978.180825115742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45978.180825115742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45978.180825115742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45978.180825115742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45978.180825115742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45978.180825115742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45978.180825115742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45978.180825115742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45978.180825115742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45978.180825115742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45978.180825115742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45978.180825115742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45978.180825115742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45978.180825115742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45978.180825115742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45978.180825115742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45978.180825115742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45978.180825115742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45978.180825115742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45978.180825115742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45978.180825115742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45978.180825115742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45978.180825115742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45978.180825115742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45978.180825115742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45978.180825115742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45978.180825115742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45978.180825115742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45978.180825115742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45978.180825115742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45978.180825115742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45978.180825115742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45978.180825115742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45978.180825115742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45978.180825115742</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45978.180825115742</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45978.180825115742</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45978.180825115742</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2025-11-17T01:22:24Z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